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Heads of Departments\HoDs\"/>
    </mc:Choice>
  </mc:AlternateContent>
  <bookViews>
    <workbookView xWindow="0" yWindow="0" windowWidth="28800" windowHeight="12300" tabRatio="881"/>
  </bookViews>
  <sheets>
    <sheet name="By Date" sheetId="1" r:id="rId1"/>
    <sheet name="Events" sheetId="15" r:id="rId2"/>
    <sheet name="Committees" sheetId="16" r:id="rId3"/>
    <sheet name="September2022" sheetId="3" r:id="rId4"/>
    <sheet name="October2022" sheetId="4" r:id="rId5"/>
    <sheet name="November2022" sheetId="5" r:id="rId6"/>
    <sheet name="December2022" sheetId="6" r:id="rId7"/>
    <sheet name="January2023" sheetId="7" r:id="rId8"/>
    <sheet name="February2023" sheetId="8" r:id="rId9"/>
    <sheet name="March2023" sheetId="9" r:id="rId10"/>
    <sheet name="April2023" sheetId="10" r:id="rId11"/>
    <sheet name="May2023" sheetId="11" r:id="rId12"/>
    <sheet name="June2023" sheetId="12" r:id="rId13"/>
    <sheet name="July2023" sheetId="13" r:id="rId14"/>
    <sheet name="August2023" sheetId="17" r:id="rId15"/>
    <sheet name="Sept2023" sheetId="14" r:id="rId16"/>
  </sheets>
  <definedNames>
    <definedName name="_xlnm._FilterDatabase" localSheetId="0" hidden="1">'By Date'!$A$1:$D$253</definedName>
    <definedName name="_xlnm._FilterDatabase" localSheetId="2" hidden="1">Committees!$A$1:$D$114</definedName>
    <definedName name="_xlnm._FilterDatabase" localSheetId="4" hidden="1">October2022!#REF!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7" l="1"/>
  <c r="B5" i="7"/>
  <c r="B6" i="7"/>
  <c r="B7" i="7"/>
  <c r="B8" i="7"/>
  <c r="B9" i="7"/>
  <c r="B2" i="12" l="1"/>
  <c r="B3" i="12"/>
  <c r="B4" i="12"/>
  <c r="B5" i="12"/>
  <c r="B6" i="12"/>
  <c r="B7" i="12"/>
  <c r="B9" i="12"/>
  <c r="B10" i="12"/>
  <c r="B11" i="12"/>
  <c r="B3" i="10"/>
  <c r="B5" i="10"/>
  <c r="B2" i="10"/>
  <c r="B6" i="10"/>
  <c r="D2" i="3"/>
  <c r="C2" i="3" s="1"/>
  <c r="B2" i="3" s="1"/>
  <c r="B2" i="14" l="1"/>
  <c r="C2" i="14"/>
  <c r="D2" i="14"/>
  <c r="B2" i="17"/>
  <c r="C2" i="17"/>
  <c r="D2" i="17"/>
  <c r="C5" i="13"/>
  <c r="D3" i="13"/>
  <c r="C3" i="13" s="1"/>
  <c r="B3" i="13" s="1"/>
  <c r="D4" i="13"/>
  <c r="C4" i="13" s="1"/>
  <c r="B4" i="13" s="1"/>
  <c r="D5" i="13"/>
  <c r="B5" i="13" s="1"/>
  <c r="B2" i="13"/>
  <c r="C2" i="13"/>
  <c r="D2" i="13"/>
  <c r="C7" i="12"/>
  <c r="C6" i="12"/>
  <c r="C4" i="12"/>
  <c r="D3" i="12"/>
  <c r="C3" i="12" s="1"/>
  <c r="D4" i="12"/>
  <c r="D5" i="12"/>
  <c r="C5" i="12" s="1"/>
  <c r="D6" i="12"/>
  <c r="D7" i="12"/>
  <c r="D8" i="12"/>
  <c r="C8" i="12" s="1"/>
  <c r="D9" i="12"/>
  <c r="C9" i="12" s="1"/>
  <c r="D10" i="12"/>
  <c r="C10" i="12" s="1"/>
  <c r="D11" i="12"/>
  <c r="C11" i="12" s="1"/>
  <c r="C2" i="12"/>
  <c r="D2" i="12"/>
  <c r="D3" i="11"/>
  <c r="C3" i="11" s="1"/>
  <c r="D4" i="11"/>
  <c r="C4" i="11" s="1"/>
  <c r="D5" i="11"/>
  <c r="C5" i="11" s="1"/>
  <c r="B5" i="11" s="1"/>
  <c r="D6" i="11"/>
  <c r="C6" i="11" s="1"/>
  <c r="B6" i="11" s="1"/>
  <c r="D7" i="11"/>
  <c r="C7" i="11" s="1"/>
  <c r="B7" i="11" s="1"/>
  <c r="D8" i="11"/>
  <c r="C8" i="11" s="1"/>
  <c r="B8" i="11" s="1"/>
  <c r="D9" i="11"/>
  <c r="C9" i="11" s="1"/>
  <c r="D10" i="11"/>
  <c r="C10" i="11" s="1"/>
  <c r="D11" i="11"/>
  <c r="C11" i="11" s="1"/>
  <c r="B11" i="11" s="1"/>
  <c r="D12" i="11"/>
  <c r="C12" i="11" s="1"/>
  <c r="B12" i="11" s="1"/>
  <c r="D13" i="11"/>
  <c r="C13" i="11" s="1"/>
  <c r="B13" i="11" s="1"/>
  <c r="D14" i="11"/>
  <c r="C14" i="11" s="1"/>
  <c r="B14" i="11" s="1"/>
  <c r="D15" i="11"/>
  <c r="C15" i="11" s="1"/>
  <c r="D16" i="11"/>
  <c r="C16" i="11" s="1"/>
  <c r="D17" i="11"/>
  <c r="C17" i="11" s="1"/>
  <c r="B17" i="11" s="1"/>
  <c r="D18" i="11"/>
  <c r="C18" i="11" s="1"/>
  <c r="B18" i="11" s="1"/>
  <c r="D2" i="11"/>
  <c r="C2" i="11" s="1"/>
  <c r="B2" i="11" s="1"/>
  <c r="C3" i="10"/>
  <c r="D3" i="10"/>
  <c r="D4" i="10"/>
  <c r="C4" i="10" s="1"/>
  <c r="D5" i="10"/>
  <c r="C5" i="10" s="1"/>
  <c r="D6" i="10"/>
  <c r="C6" i="10" s="1"/>
  <c r="C2" i="10"/>
  <c r="D2" i="10"/>
  <c r="C9" i="9"/>
  <c r="C3" i="9"/>
  <c r="D3" i="9"/>
  <c r="D4" i="9"/>
  <c r="C4" i="9" s="1"/>
  <c r="B4" i="9" s="1"/>
  <c r="D5" i="9"/>
  <c r="C5" i="9" s="1"/>
  <c r="B5" i="9" s="1"/>
  <c r="D6" i="9"/>
  <c r="C6" i="9" s="1"/>
  <c r="B6" i="9" s="1"/>
  <c r="D7" i="9"/>
  <c r="C7" i="9" s="1"/>
  <c r="B7" i="9" s="1"/>
  <c r="D8" i="9"/>
  <c r="C8" i="9" s="1"/>
  <c r="B8" i="9" s="1"/>
  <c r="D9" i="9"/>
  <c r="B2" i="9"/>
  <c r="C2" i="9"/>
  <c r="D2" i="9"/>
  <c r="C5" i="8"/>
  <c r="C21" i="8"/>
  <c r="C20" i="8"/>
  <c r="C16" i="8"/>
  <c r="C15" i="8"/>
  <c r="C12" i="8"/>
  <c r="C11" i="8"/>
  <c r="C6" i="8"/>
  <c r="D3" i="8"/>
  <c r="C3" i="8" s="1"/>
  <c r="B3" i="8" s="1"/>
  <c r="D4" i="8"/>
  <c r="C4" i="8" s="1"/>
  <c r="B4" i="8" s="1"/>
  <c r="D5" i="8"/>
  <c r="B5" i="8" s="1"/>
  <c r="D6" i="8"/>
  <c r="B6" i="8" s="1"/>
  <c r="D7" i="8"/>
  <c r="C7" i="8" s="1"/>
  <c r="B7" i="8" s="1"/>
  <c r="D8" i="8"/>
  <c r="C8" i="8" s="1"/>
  <c r="B8" i="8" s="1"/>
  <c r="D9" i="8"/>
  <c r="C9" i="8" s="1"/>
  <c r="B9" i="8" s="1"/>
  <c r="C10" i="8"/>
  <c r="B10" i="8" s="1"/>
  <c r="D10" i="8"/>
  <c r="D11" i="8"/>
  <c r="D12" i="8"/>
  <c r="B12" i="8" s="1"/>
  <c r="D13" i="8"/>
  <c r="C13" i="8" s="1"/>
  <c r="B13" i="8" s="1"/>
  <c r="D14" i="8"/>
  <c r="C14" i="8" s="1"/>
  <c r="B14" i="8" s="1"/>
  <c r="D15" i="8"/>
  <c r="B15" i="8" s="1"/>
  <c r="D16" i="8"/>
  <c r="B16" i="8" s="1"/>
  <c r="D17" i="8"/>
  <c r="C17" i="8" s="1"/>
  <c r="B17" i="8" s="1"/>
  <c r="D18" i="8"/>
  <c r="C18" i="8" s="1"/>
  <c r="B18" i="8" s="1"/>
  <c r="D19" i="8"/>
  <c r="C19" i="8" s="1"/>
  <c r="B19" i="8" s="1"/>
  <c r="D20" i="8"/>
  <c r="D21" i="8"/>
  <c r="B2" i="8"/>
  <c r="C2" i="8"/>
  <c r="D2" i="8"/>
  <c r="C9" i="7"/>
  <c r="C7" i="7"/>
  <c r="D3" i="7"/>
  <c r="C3" i="7" s="1"/>
  <c r="D4" i="7"/>
  <c r="C4" i="7" s="1"/>
  <c r="D5" i="7"/>
  <c r="C5" i="7" s="1"/>
  <c r="D6" i="7"/>
  <c r="C6" i="7" s="1"/>
  <c r="D7" i="7"/>
  <c r="D8" i="7"/>
  <c r="C8" i="7" s="1"/>
  <c r="D9" i="7"/>
  <c r="C2" i="7"/>
  <c r="D2" i="7"/>
  <c r="D3" i="6"/>
  <c r="C3" i="6" s="1"/>
  <c r="B3" i="6" s="1"/>
  <c r="B2" i="6"/>
  <c r="C2" i="6"/>
  <c r="D3" i="5"/>
  <c r="D4" i="5"/>
  <c r="C4" i="5" s="1"/>
  <c r="B4" i="5" s="1"/>
  <c r="D5" i="5"/>
  <c r="C5" i="5" s="1"/>
  <c r="B5" i="5" s="1"/>
  <c r="D6" i="5"/>
  <c r="C6" i="5" s="1"/>
  <c r="B6" i="5" s="1"/>
  <c r="D7" i="5"/>
  <c r="C7" i="5" s="1"/>
  <c r="B7" i="5" s="1"/>
  <c r="D8" i="5"/>
  <c r="C8" i="5" s="1"/>
  <c r="B8" i="5" s="1"/>
  <c r="D9" i="5"/>
  <c r="D10" i="5"/>
  <c r="C10" i="5" s="1"/>
  <c r="B10" i="5" s="1"/>
  <c r="D11" i="5"/>
  <c r="C11" i="5" s="1"/>
  <c r="B11" i="5" s="1"/>
  <c r="D12" i="5"/>
  <c r="C12" i="5" s="1"/>
  <c r="B12" i="5" s="1"/>
  <c r="D13" i="5"/>
  <c r="C13" i="5" s="1"/>
  <c r="D14" i="5"/>
  <c r="C14" i="5" s="1"/>
  <c r="B14" i="5" s="1"/>
  <c r="D15" i="5"/>
  <c r="C15" i="5" s="1"/>
  <c r="B15" i="5" s="1"/>
  <c r="D2" i="5"/>
  <c r="C2" i="5" s="1"/>
  <c r="B2" i="5" s="1"/>
  <c r="D2" i="6"/>
  <c r="C3" i="5"/>
  <c r="B3" i="5" s="1"/>
  <c r="B3" i="11" l="1"/>
  <c r="B10" i="11"/>
  <c r="B9" i="11"/>
  <c r="B16" i="11"/>
  <c r="B4" i="11"/>
  <c r="B9" i="5"/>
  <c r="C9" i="5"/>
  <c r="B15" i="11"/>
  <c r="B9" i="9"/>
  <c r="B3" i="9"/>
  <c r="B21" i="8"/>
  <c r="B20" i="8"/>
  <c r="B11" i="8"/>
  <c r="B13" i="5"/>
  <c r="C8" i="4"/>
  <c r="C19" i="4"/>
  <c r="C4" i="3"/>
  <c r="B4" i="3" s="1"/>
  <c r="D3" i="4"/>
  <c r="C3" i="4" s="1"/>
  <c r="D4" i="4"/>
  <c r="D5" i="4"/>
  <c r="D6" i="4"/>
  <c r="D7" i="4"/>
  <c r="C7" i="4" s="1"/>
  <c r="D8" i="4"/>
  <c r="D9" i="4"/>
  <c r="C9" i="4" s="1"/>
  <c r="D10" i="4"/>
  <c r="C10" i="4" s="1"/>
  <c r="D11" i="4"/>
  <c r="C11" i="4" s="1"/>
  <c r="D12" i="4"/>
  <c r="C12" i="4" s="1"/>
  <c r="D13" i="4"/>
  <c r="C13" i="4" s="1"/>
  <c r="D14" i="4"/>
  <c r="C14" i="4" s="1"/>
  <c r="D15" i="4"/>
  <c r="C15" i="4" s="1"/>
  <c r="D16" i="4"/>
  <c r="C16" i="4" s="1"/>
  <c r="D17" i="4"/>
  <c r="C17" i="4" s="1"/>
  <c r="D18" i="4"/>
  <c r="D19" i="4"/>
  <c r="D20" i="4"/>
  <c r="C20" i="4" s="1"/>
  <c r="D2" i="4"/>
  <c r="C2" i="4" s="1"/>
  <c r="B2" i="4" s="1"/>
  <c r="D4" i="3"/>
  <c r="D3" i="3"/>
  <c r="C3" i="3" s="1"/>
  <c r="B3" i="3" s="1"/>
  <c r="C6" i="4" l="1"/>
  <c r="B6" i="4" s="1"/>
  <c r="C4" i="4"/>
  <c r="B4" i="4" s="1"/>
  <c r="C5" i="4"/>
  <c r="B5" i="4" s="1"/>
  <c r="B9" i="4"/>
  <c r="C18" i="4"/>
  <c r="B18" i="4" s="1"/>
  <c r="B16" i="4"/>
  <c r="B13" i="4"/>
  <c r="B15" i="4"/>
  <c r="B14" i="4"/>
  <c r="B12" i="4"/>
  <c r="B11" i="4"/>
  <c r="B10" i="4"/>
  <c r="B19" i="4"/>
  <c r="B7" i="4"/>
  <c r="B3" i="4"/>
  <c r="B20" i="4"/>
  <c r="B17" i="4"/>
  <c r="B8" i="4"/>
</calcChain>
</file>

<file path=xl/comments1.xml><?xml version="1.0" encoding="utf-8"?>
<comments xmlns="http://schemas.openxmlformats.org/spreadsheetml/2006/main">
  <authors>
    <author>Daria Kasuro</author>
  </authors>
  <commentList>
    <comment ref="A113" authorId="0" shapeId="0">
      <text>
        <r>
          <rPr>
            <b/>
            <sz val="9"/>
            <color indexed="81"/>
            <rFont val="Tahoma"/>
            <charset val="1"/>
          </rPr>
          <t>Daria Kasuro:</t>
        </r>
        <r>
          <rPr>
            <sz val="9"/>
            <color indexed="81"/>
            <rFont val="Tahoma"/>
            <charset val="1"/>
          </rPr>
          <t xml:space="preserve">
bank holiday
Rose said it is going ahead
</t>
        </r>
      </text>
    </comment>
  </commentList>
</comments>
</file>

<file path=xl/sharedStrings.xml><?xml version="1.0" encoding="utf-8"?>
<sst xmlns="http://schemas.openxmlformats.org/spreadsheetml/2006/main" count="1252" uniqueCount="174">
  <si>
    <t>Event</t>
  </si>
  <si>
    <t>Date</t>
  </si>
  <si>
    <t>Time</t>
  </si>
  <si>
    <t>Location</t>
  </si>
  <si>
    <t>College Open Day</t>
  </si>
  <si>
    <t>All Day</t>
  </si>
  <si>
    <t>Hall</t>
  </si>
  <si>
    <t>College Society Annual Reunion &amp; Dinner</t>
  </si>
  <si>
    <t>Chapel Court</t>
  </si>
  <si>
    <t>TBC</t>
  </si>
  <si>
    <t>Admission of Fellows</t>
  </si>
  <si>
    <t>Fellows' Dining Night</t>
  </si>
  <si>
    <t>Main Court</t>
  </si>
  <si>
    <t>McGrath</t>
  </si>
  <si>
    <t>Undergraduate Matriculation Dinner</t>
  </si>
  <si>
    <t>St Chad's Residents' meeting</t>
  </si>
  <si>
    <t>Octagon</t>
  </si>
  <si>
    <t>Choral Eucharist</t>
  </si>
  <si>
    <t>Chapel</t>
  </si>
  <si>
    <t>Matriculation Evensong</t>
  </si>
  <si>
    <t>Ramsden</t>
  </si>
  <si>
    <t>Degrees</t>
  </si>
  <si>
    <t>Dr Gostlin's Dinner</t>
  </si>
  <si>
    <t>SCR &amp; Hall</t>
  </si>
  <si>
    <t>CCFPS staff meeting</t>
  </si>
  <si>
    <t>Main Court, Chapel</t>
  </si>
  <si>
    <t>Carol Service</t>
  </si>
  <si>
    <t>Woodlark Society luncheon</t>
  </si>
  <si>
    <t>SCR, McGrath</t>
  </si>
  <si>
    <t>Macmillan Concert</t>
  </si>
  <si>
    <t>Pensioners' coffee morning</t>
  </si>
  <si>
    <t>SCR</t>
  </si>
  <si>
    <t>Luminaria Christmas event</t>
  </si>
  <si>
    <t>Staff Christmas Party and Carol Service</t>
  </si>
  <si>
    <t>Chapel &amp; Hall</t>
  </si>
  <si>
    <t>Admissions Interview period ends</t>
  </si>
  <si>
    <t>College Closes</t>
  </si>
  <si>
    <t>College Opens</t>
  </si>
  <si>
    <t>Undergraduate Residence Period begins</t>
  </si>
  <si>
    <t>Chapel services resume</t>
  </si>
  <si>
    <t>Evensong</t>
  </si>
  <si>
    <t>Degrees (in absentia only)</t>
  </si>
  <si>
    <t>Undergraduate Residence Period ends</t>
  </si>
  <si>
    <t>Eve of MA Dinner</t>
  </si>
  <si>
    <t>Examination Quiet Period begins</t>
  </si>
  <si>
    <t>Acheson Gray Sports Day</t>
  </si>
  <si>
    <t>Acheson Gray dinner</t>
  </si>
  <si>
    <t>May Week Concert</t>
  </si>
  <si>
    <t>Marquee at the Bumps</t>
  </si>
  <si>
    <t>Sherlock Court</t>
  </si>
  <si>
    <t>Eve of Graduation Evensong</t>
  </si>
  <si>
    <t>Eve of Graduation Dinner: undergraduates</t>
  </si>
  <si>
    <t>General Admission</t>
  </si>
  <si>
    <t>College Taster Day</t>
  </si>
  <si>
    <t>University Open Day</t>
  </si>
  <si>
    <t>Amalgamated Societies budget meeting</t>
  </si>
  <si>
    <t>Major Projects Committee Meeting</t>
  </si>
  <si>
    <t>Rushmore</t>
  </si>
  <si>
    <t>Member's Reunion Dinner</t>
  </si>
  <si>
    <t>Education Committee Meeting</t>
  </si>
  <si>
    <t>Staff and Fellows' Event</t>
  </si>
  <si>
    <t>Tutors' Committee Meeting</t>
  </si>
  <si>
    <t>UNIVERSITY TERM BEGINS</t>
  </si>
  <si>
    <t>Undergraduate period of residence begins</t>
  </si>
  <si>
    <t>Postgraduate matriculation photograph</t>
  </si>
  <si>
    <t>Academic inductions of Freshers</t>
  </si>
  <si>
    <t>FULL TERM BEGINS</t>
  </si>
  <si>
    <t>Undergraduate matriculation &amp; photograph</t>
  </si>
  <si>
    <t>Senior Tutor's &amp;  Bursar's talk</t>
  </si>
  <si>
    <t>Investments Committee meeting</t>
  </si>
  <si>
    <t>Tutors' Welcome event</t>
  </si>
  <si>
    <t>General Estates Committee meeting</t>
  </si>
  <si>
    <t>Nominations Committee meeting</t>
  </si>
  <si>
    <t>O5</t>
  </si>
  <si>
    <t>Fellowships Committee meeting</t>
  </si>
  <si>
    <t>Fellows' Research Fund Committee meeting</t>
  </si>
  <si>
    <t>a member's room</t>
  </si>
  <si>
    <t>Postgraduate Matriculation Dinner</t>
  </si>
  <si>
    <t>Finance Committee meeting</t>
  </si>
  <si>
    <t>Amalgamated Clubs' Treasures' meeting</t>
  </si>
  <si>
    <t>Postgraduates' and Fellows' research seminar</t>
  </si>
  <si>
    <t>Works of Art Committee meeting</t>
  </si>
  <si>
    <t xml:space="preserve">Chapel &amp; Music Committee meeting </t>
  </si>
  <si>
    <t>A2</t>
  </si>
  <si>
    <t>Harding Fund Committee meeting</t>
  </si>
  <si>
    <t>C4</t>
  </si>
  <si>
    <t>College Meeting</t>
  </si>
  <si>
    <t xml:space="preserve">Prevent Committee meeting </t>
  </si>
  <si>
    <t>Audit Committee meeting</t>
  </si>
  <si>
    <t>Dean's Advisory Group meeting</t>
  </si>
  <si>
    <t>Wine Committee meeting</t>
  </si>
  <si>
    <t>HR Committee meeting</t>
  </si>
  <si>
    <t>All Souls Luminaria</t>
  </si>
  <si>
    <t>EDI Working group meeting</t>
  </si>
  <si>
    <t>Ramsden Dinner guest list meeting</t>
  </si>
  <si>
    <t>CC&amp;E Committee meeting</t>
  </si>
  <si>
    <t>Tutors' Committee meeting</t>
  </si>
  <si>
    <t>Strategic Planning Committee meeting</t>
  </si>
  <si>
    <t>College Consultative Committee meeting</t>
  </si>
  <si>
    <t>COLLEGE MEETING (AUDIT)</t>
  </si>
  <si>
    <t>Postgraduate Tutors' Committee meeting</t>
  </si>
  <si>
    <t>Staff and Fellows' Quiz Night</t>
  </si>
  <si>
    <t>College Promotions Committee meeting</t>
  </si>
  <si>
    <t>ST CATHARINE'S DAY</t>
  </si>
  <si>
    <t>Commemoration music</t>
  </si>
  <si>
    <t>Induction of girl choristers</t>
  </si>
  <si>
    <t>Commemoration Service</t>
  </si>
  <si>
    <t>Admisssion of scholars</t>
  </si>
  <si>
    <t>Commemoration Dinner</t>
  </si>
  <si>
    <t>Admissions interviews (reduced schedule)</t>
  </si>
  <si>
    <t>McGrath, Ramsden, Wolfson</t>
  </si>
  <si>
    <t>Major Projects Committee meeting</t>
  </si>
  <si>
    <t>Admissions interviews (full schedule)</t>
  </si>
  <si>
    <t>College Society Committee meeting &amp; dinner</t>
  </si>
  <si>
    <t>Undergraduate period of residence ends</t>
  </si>
  <si>
    <t>Fellows’ Christmas Dinner</t>
  </si>
  <si>
    <t>UNIVERSITY TERM ENDS</t>
  </si>
  <si>
    <t>Children’s tea and pantomime outing</t>
  </si>
  <si>
    <t>Tutors’ Committee meeting</t>
  </si>
  <si>
    <t>Fellows’ Dining Night</t>
  </si>
  <si>
    <t>1473 EVENTS</t>
  </si>
  <si>
    <t>Lecture</t>
  </si>
  <si>
    <t>Drinks reception</t>
  </si>
  <si>
    <t>Dinner</t>
  </si>
  <si>
    <t>Postgraduates’ and Fellows’ research seminar</t>
  </si>
  <si>
    <t>Fellows’ &amp; Postgraduates’ Dinner</t>
  </si>
  <si>
    <t>COLLEGE MEETING</t>
  </si>
  <si>
    <t>Prevent Committee meeting</t>
  </si>
  <si>
    <t>Dean’s Advisory Group meeting</t>
  </si>
  <si>
    <t>‘Ten Years On’ Reunion Dinner</t>
  </si>
  <si>
    <t>Chapel &amp; Music Committee meeting</t>
  </si>
  <si>
    <t>St Chad’s Dinner</t>
  </si>
  <si>
    <t>a member’s room</t>
  </si>
  <si>
    <t>Postgraduate Tutors’ Committee meeting</t>
  </si>
  <si>
    <t>Remuneration Committee meeting</t>
  </si>
  <si>
    <t>Supervisors’ Dinner</t>
  </si>
  <si>
    <t>FULL TERM ENDS</t>
  </si>
  <si>
    <t>Benavitch Fund Committee meeting</t>
  </si>
  <si>
    <t>Members’ Reunion Dinner</t>
  </si>
  <si>
    <t>St Catharine’s Alumni Society meeting &amp; dinner</t>
  </si>
  <si>
    <t>Education Committee meeting</t>
  </si>
  <si>
    <t>Tunku Fund Committee meeting</t>
  </si>
  <si>
    <t>College Consultative Committee</t>
  </si>
  <si>
    <t>Examination Quiet Period ends
Garden parties permitted
Use of Sherlock lawn permitted</t>
  </si>
  <si>
    <t>Ramsden Event
Recital
Dinner</t>
  </si>
  <si>
    <t>Chapel
Hall</t>
  </si>
  <si>
    <t>18:00
19:45</t>
  </si>
  <si>
    <t>Main Court (14:00 rehearsal)</t>
  </si>
  <si>
    <t>Benefactors’ Garden Party</t>
  </si>
  <si>
    <t>Chapel Ct, Hall, SCR</t>
  </si>
  <si>
    <t>Garden parties not permitted</t>
  </si>
  <si>
    <t>Fellows &amp; Postgraduates Garden Party</t>
  </si>
  <si>
    <t>Period of Residence for new postgrads ends</t>
  </si>
  <si>
    <t>12:000</t>
  </si>
  <si>
    <t>Graduation Dinner: postgraduates</t>
  </si>
  <si>
    <t>St Catharine's Alumni Society Annual Reunion &amp; Dinner</t>
  </si>
  <si>
    <t>Wednesday, December 07, 2022</t>
  </si>
  <si>
    <t>Investments Committee meeting &amp; dinner</t>
  </si>
  <si>
    <t>Committee</t>
  </si>
  <si>
    <t>Reminder to HoDs for paperwork</t>
  </si>
  <si>
    <t>Deadline for paperwork from HoDs</t>
  </si>
  <si>
    <t>Deadline to send paperwork to Committee members</t>
  </si>
  <si>
    <t>Committee Meeting Date</t>
  </si>
  <si>
    <t>Campaign Advisory Group Meeting</t>
  </si>
  <si>
    <t>Tuesday, April 11, 2023</t>
  </si>
  <si>
    <t>Tuesday, May 30, 2023</t>
  </si>
  <si>
    <t>Thursday, December 01, 2022</t>
  </si>
  <si>
    <t>Winter Ball</t>
  </si>
  <si>
    <t>Friday, October 14, 2022</t>
  </si>
  <si>
    <t>Ten Years On' Reunion Dinner (2011)</t>
  </si>
  <si>
    <t>McGrath Centre, Hall</t>
  </si>
  <si>
    <t>Bayly Memorial Lecture</t>
  </si>
  <si>
    <t>McGrath Centre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</si>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</sst>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ddd\,\ mmmm\ dd\,\ yy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0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20" fontId="0" fillId="0" borderId="3" xfId="0" applyNumberFormat="1" applyBorder="1" applyAlignment="1">
      <alignment horizontal="left"/>
    </xf>
    <xf numFmtId="20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20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0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0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1" fillId="0" borderId="0" xfId="0" applyFont="1"/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3" xfId="0" applyBorder="1"/>
    <xf numFmtId="165" fontId="0" fillId="0" borderId="13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4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20" fontId="0" fillId="0" borderId="17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left" vertical="top"/>
    </xf>
    <xf numFmtId="20" fontId="0" fillId="0" borderId="1" xfId="0" applyNumberForma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20" fontId="0" fillId="2" borderId="1" xfId="0" applyNumberFormat="1" applyFont="1" applyFill="1" applyBorder="1" applyAlignment="1">
      <alignment horizontal="left"/>
    </xf>
    <xf numFmtId="0" fontId="0" fillId="2" borderId="16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20" fontId="0" fillId="0" borderId="1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20" fontId="0" fillId="2" borderId="2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20" fontId="0" fillId="0" borderId="2" xfId="0" applyNumberFormat="1" applyFont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20" fontId="0" fillId="2" borderId="5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20" fontId="0" fillId="0" borderId="10" xfId="0" applyNumberFormat="1" applyFont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20" fontId="0" fillId="2" borderId="3" xfId="0" applyNumberFormat="1" applyFont="1" applyFill="1" applyBorder="1" applyAlignment="1">
      <alignment horizontal="left"/>
    </xf>
    <xf numFmtId="0" fontId="0" fillId="2" borderId="17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20" fontId="0" fillId="2" borderId="1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 wrapText="1"/>
    </xf>
    <xf numFmtId="20" fontId="0" fillId="0" borderId="3" xfId="0" applyNumberFormat="1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20" fontId="0" fillId="0" borderId="5" xfId="0" applyNumberFormat="1" applyFont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20" fontId="0" fillId="0" borderId="12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20" fontId="0" fillId="2" borderId="12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0" borderId="3" xfId="0" applyFont="1" applyBorder="1"/>
    <xf numFmtId="165" fontId="0" fillId="0" borderId="1" xfId="0" applyNumberFormat="1" applyFont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65" fontId="0" fillId="2" borderId="2" xfId="0" applyNumberFormat="1" applyFont="1" applyFill="1" applyBorder="1" applyAlignment="1">
      <alignment horizontal="left"/>
    </xf>
    <xf numFmtId="165" fontId="0" fillId="0" borderId="2" xfId="0" applyNumberFormat="1" applyFont="1" applyBorder="1" applyAlignment="1">
      <alignment horizontal="left"/>
    </xf>
    <xf numFmtId="0" fontId="4" fillId="3" borderId="13" xfId="0" applyFont="1" applyFill="1" applyBorder="1"/>
    <xf numFmtId="164" fontId="4" fillId="3" borderId="23" xfId="0" applyNumberFormat="1" applyFont="1" applyFill="1" applyBorder="1" applyAlignment="1">
      <alignment horizontal="center" wrapText="1"/>
    </xf>
    <xf numFmtId="164" fontId="4" fillId="3" borderId="23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0" fontId="4" fillId="3" borderId="24" xfId="0" applyFont="1" applyFill="1" applyBorder="1"/>
    <xf numFmtId="165" fontId="0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0" fillId="2" borderId="23" xfId="0" applyNumberFormat="1" applyFont="1" applyFill="1" applyBorder="1" applyAlignment="1">
      <alignment horizontal="left" vertical="center"/>
    </xf>
    <xf numFmtId="165" fontId="0" fillId="0" borderId="25" xfId="0" applyNumberFormat="1" applyFont="1" applyBorder="1" applyAlignment="1">
      <alignment horizontal="left"/>
    </xf>
    <xf numFmtId="165" fontId="0" fillId="2" borderId="26" xfId="0" applyNumberFormat="1" applyFont="1" applyFill="1" applyBorder="1" applyAlignment="1">
      <alignment horizontal="left"/>
    </xf>
    <xf numFmtId="165" fontId="0" fillId="0" borderId="26" xfId="0" applyNumberFormat="1" applyFont="1" applyBorder="1" applyAlignment="1">
      <alignment horizontal="left"/>
    </xf>
    <xf numFmtId="165" fontId="0" fillId="2" borderId="14" xfId="0" applyNumberFormat="1" applyFont="1" applyFill="1" applyBorder="1" applyAlignment="1">
      <alignment horizontal="left"/>
    </xf>
    <xf numFmtId="165" fontId="0" fillId="0" borderId="15" xfId="0" applyNumberFormat="1" applyFont="1" applyBorder="1" applyAlignment="1">
      <alignment horizontal="left"/>
    </xf>
    <xf numFmtId="165" fontId="0" fillId="2" borderId="15" xfId="0" applyNumberFormat="1" applyFont="1" applyFill="1" applyBorder="1" applyAlignment="1">
      <alignment horizontal="left"/>
    </xf>
    <xf numFmtId="165" fontId="0" fillId="0" borderId="18" xfId="0" applyNumberFormat="1" applyFont="1" applyBorder="1" applyAlignment="1">
      <alignment horizontal="left"/>
    </xf>
    <xf numFmtId="165" fontId="0" fillId="0" borderId="14" xfId="0" applyNumberFormat="1" applyFont="1" applyBorder="1" applyAlignment="1">
      <alignment horizontal="left"/>
    </xf>
    <xf numFmtId="165" fontId="0" fillId="2" borderId="25" xfId="0" applyNumberFormat="1" applyFont="1" applyFill="1" applyBorder="1" applyAlignment="1">
      <alignment horizontal="left"/>
    </xf>
    <xf numFmtId="165" fontId="0" fillId="2" borderId="18" xfId="0" applyNumberFormat="1" applyFont="1" applyFill="1" applyBorder="1" applyAlignment="1">
      <alignment horizontal="left"/>
    </xf>
    <xf numFmtId="164" fontId="4" fillId="3" borderId="27" xfId="0" applyNumberFormat="1" applyFont="1" applyFill="1" applyBorder="1" applyAlignment="1">
      <alignment horizontal="left"/>
    </xf>
    <xf numFmtId="0" fontId="4" fillId="3" borderId="28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 wrapText="1"/>
    </xf>
    <xf numFmtId="165" fontId="0" fillId="2" borderId="26" xfId="0" applyNumberFormat="1" applyFont="1" applyFill="1" applyBorder="1" applyAlignment="1">
      <alignment horizontal="left" vertical="center"/>
    </xf>
    <xf numFmtId="165" fontId="0" fillId="2" borderId="21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5" fontId="0" fillId="0" borderId="2" xfId="0" applyNumberFormat="1" applyBorder="1"/>
    <xf numFmtId="165" fontId="0" fillId="0" borderId="2" xfId="0" applyNumberFormat="1" applyBorder="1" applyAlignment="1">
      <alignment horizontal="left"/>
    </xf>
    <xf numFmtId="0" fontId="4" fillId="3" borderId="30" xfId="0" applyFont="1" applyFill="1" applyBorder="1"/>
    <xf numFmtId="164" fontId="4" fillId="3" borderId="21" xfId="0" applyNumberFormat="1" applyFont="1" applyFill="1" applyBorder="1" applyAlignment="1">
      <alignment horizontal="center" wrapText="1"/>
    </xf>
    <xf numFmtId="164" fontId="4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31" xfId="0" applyFont="1" applyFill="1" applyBorder="1"/>
    <xf numFmtId="0" fontId="4" fillId="3" borderId="14" xfId="0" applyFont="1" applyFill="1" applyBorder="1"/>
    <xf numFmtId="164" fontId="4" fillId="3" borderId="3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3" borderId="17" xfId="0" applyFont="1" applyFill="1" applyBorder="1"/>
    <xf numFmtId="0" fontId="0" fillId="2" borderId="32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2" borderId="33" xfId="0" applyFont="1" applyFill="1" applyBorder="1" applyAlignment="1">
      <alignment horizontal="left" wrapText="1"/>
    </xf>
    <xf numFmtId="165" fontId="0" fillId="2" borderId="23" xfId="0" applyNumberFormat="1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20" fontId="0" fillId="2" borderId="22" xfId="0" applyNumberFormat="1" applyFont="1" applyFill="1" applyBorder="1" applyAlignment="1">
      <alignment horizontal="left"/>
    </xf>
    <xf numFmtId="0" fontId="0" fillId="2" borderId="34" xfId="0" applyFont="1" applyFill="1" applyBorder="1" applyAlignment="1">
      <alignment horizontal="left" wrapText="1"/>
    </xf>
    <xf numFmtId="165" fontId="0" fillId="0" borderId="1" xfId="0" applyNumberFormat="1" applyFill="1" applyBorder="1"/>
    <xf numFmtId="165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0" xfId="0" applyFill="1"/>
    <xf numFmtId="0" fontId="0" fillId="0" borderId="15" xfId="0" applyFont="1" applyFill="1" applyBorder="1" applyAlignment="1">
      <alignment horizontal="left" wrapText="1"/>
    </xf>
    <xf numFmtId="165" fontId="5" fillId="0" borderId="15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20" fontId="5" fillId="0" borderId="1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165" fontId="0" fillId="0" borderId="15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20" fontId="0" fillId="0" borderId="1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 wrapText="1"/>
    </xf>
  </cellXfs>
  <cellStyles count="1">
    <cellStyle name="Normal" xfId="0" builtinId="0"/>
  </cellStyles>
  <dxfs count="108"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theme="1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6" name="Table16" displayName="Table16" ref="A1:D253" totalsRowShown="0" headerRowBorderDxfId="107" tableBorderDxfId="106" totalsRowBorderDxfId="105">
  <autoFilter ref="A1:D253"/>
  <tableColumns count="4">
    <tableColumn id="1" name="Date" dataDxfId="104"/>
    <tableColumn id="2" name="Event" dataDxfId="103"/>
    <tableColumn id="3" name="Time" dataDxfId="102"/>
    <tableColumn id="4" name="Location" dataDxfId="101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15" name="Table15" displayName="Table15" ref="A1:G9" totalsRowShown="0" headerRowBorderDxfId="45" tableBorderDxfId="44" totalsRowBorderDxfId="43">
  <autoFilter ref="A1:G9"/>
  <tableColumns count="7">
    <tableColumn id="1" name="Committee" dataDxfId="42"/>
    <tableColumn id="2" name="Reminder to HoDs for paperwork" dataDxfId="41">
      <calculatedColumnFormula>C2-7</calculatedColumnFormula>
    </tableColumn>
    <tableColumn id="3" name="Deadline for paperwork from HoDs" dataDxfId="40"/>
    <tableColumn id="4" name="Deadline to send paperwork to Committee members" dataDxfId="39">
      <calculatedColumnFormula>E2-7</calculatedColumnFormula>
    </tableColumn>
    <tableColumn id="5" name="Committee Meeting Date" dataDxfId="38"/>
    <tableColumn id="6" name="Time" dataDxfId="37"/>
    <tableColumn id="7" name="Location" dataDxfId="36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id="17" name="Table17" displayName="Table17" ref="A1:G6" totalsRowShown="0" headerRowBorderDxfId="35" tableBorderDxfId="34" totalsRowBorderDxfId="33">
  <autoFilter ref="A1:G6"/>
  <tableColumns count="7">
    <tableColumn id="1" name="Committee" dataDxfId="32"/>
    <tableColumn id="2" name="Reminder to HoDs for paperwork" dataDxfId="31">
      <calculatedColumnFormula>C2-7</calculatedColumnFormula>
    </tableColumn>
    <tableColumn id="3" name="Deadline for paperwork from HoDs" dataDxfId="30">
      <calculatedColumnFormula>D2-2</calculatedColumnFormula>
    </tableColumn>
    <tableColumn id="4" name="Deadline to send paperwork to Committee members" dataDxfId="29">
      <calculatedColumnFormula>E2-7</calculatedColumnFormula>
    </tableColumn>
    <tableColumn id="5" name="Committee Meeting Date" dataDxfId="28"/>
    <tableColumn id="6" name="Time" dataDxfId="27"/>
    <tableColumn id="7" name="Location" dataDxfId="26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id="18" name="Table18" displayName="Table18" ref="A1:G18" totalsRowShown="0" headerRowBorderDxfId="25" tableBorderDxfId="24" totalsRowBorderDxfId="23">
  <autoFilter ref="A1:G18"/>
  <tableColumns count="7">
    <tableColumn id="1" name="Committee" dataDxfId="22"/>
    <tableColumn id="2" name="Reminder to HoDs for paperwork" dataDxfId="21">
      <calculatedColumnFormula>C2-7</calculatedColumnFormula>
    </tableColumn>
    <tableColumn id="3" name="Deadline for paperwork from HoDs" dataDxfId="20"/>
    <tableColumn id="4" name="Deadline to send paperwork to Committee members" dataDxfId="19">
      <calculatedColumnFormula>E2-7</calculatedColumnFormula>
    </tableColumn>
    <tableColumn id="5" name="Committee Meeting Date" dataDxfId="18"/>
    <tableColumn id="6" name="Time" dataDxfId="17"/>
    <tableColumn id="7" name="Location" dataDxfId="16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id="19" name="Table19" displayName="Table19" ref="A1:G11" totalsRowShown="0" headerRowBorderDxfId="15" tableBorderDxfId="14" totalsRowBorderDxfId="13">
  <autoFilter ref="A1:G11"/>
  <tableColumns count="7">
    <tableColumn id="1" name="Committee" dataDxfId="12"/>
    <tableColumn id="2" name="Reminder to HoDs for paperwork" dataDxfId="11">
      <calculatedColumnFormula>C2-7</calculatedColumnFormula>
    </tableColumn>
    <tableColumn id="3" name="Deadline for paperwork from HoDs" dataDxfId="10">
      <calculatedColumnFormula>D2-2</calculatedColumnFormula>
    </tableColumn>
    <tableColumn id="4" name="Deadline to send paperwork to Committee members" dataDxfId="9">
      <calculatedColumnFormula>E2-7</calculatedColumnFormula>
    </tableColumn>
    <tableColumn id="5" name="Committee Meeting Date" dataDxfId="8"/>
    <tableColumn id="6" name="Time" dataDxfId="7"/>
    <tableColumn id="7" name="Location" dataDxfId="6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id="20" name="Table20" displayName="Table20" ref="A1:G5" totalsRowShown="0" headerRowBorderDxfId="5" tableBorderDxfId="4" totalsRowBorderDxfId="3">
  <autoFilter ref="A1:G5"/>
  <tableColumns count="7">
    <tableColumn id="1" name="Committee"/>
    <tableColumn id="2" name="Reminder to HoDs for paperwork" dataDxfId="2">
      <calculatedColumnFormula>C2-7</calculatedColumnFormula>
    </tableColumn>
    <tableColumn id="3" name="Deadline for paperwork from HoDs" dataDxfId="1"/>
    <tableColumn id="4" name="Deadline to send paperwork to Committee members" dataDxfId="0">
      <calculatedColumnFormula>E2-7</calculatedColumnFormula>
    </tableColumn>
    <tableColumn id="5" name="Committee Meeting Date"/>
    <tableColumn id="6" name="Time"/>
    <tableColumn id="7" name="Locatio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144" totalsRowShown="0" headerRowDxfId="100" headerRowBorderDxfId="99" tableBorderDxfId="98">
  <autoFilter ref="A1:D144"/>
  <tableColumns count="4">
    <tableColumn id="1" name="Date" dataDxfId="97"/>
    <tableColumn id="2" name="Event" dataDxfId="96"/>
    <tableColumn id="3" name="Time" dataDxfId="95"/>
    <tableColumn id="4" name="Location" dataDxfId="94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D114" totalsRowShown="0" headerRowBorderDxfId="93" tableBorderDxfId="92">
  <autoFilter ref="A1:D114"/>
  <tableColumns count="4">
    <tableColumn id="1" name="Date" dataDxfId="91"/>
    <tableColumn id="2" name="Event" dataDxfId="90"/>
    <tableColumn id="3" name="Time" dataDxfId="89"/>
    <tableColumn id="4" name="Location" dataDxfId="88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G4" totalsRowShown="0" tableBorderDxfId="87">
  <autoFilter ref="A1:G4"/>
  <tableColumns count="7">
    <tableColumn id="1" name="Committee"/>
    <tableColumn id="2" name="Reminder to HoDs for paperwork" dataDxfId="86">
      <calculatedColumnFormula>C2-7</calculatedColumnFormula>
    </tableColumn>
    <tableColumn id="3" name="Deadline for paperwork from HoDs" dataDxfId="85">
      <calculatedColumnFormula>D2-2</calculatedColumnFormula>
    </tableColumn>
    <tableColumn id="4" name="Deadline to send paperwork to Committee members" dataDxfId="84">
      <calculatedColumnFormula>E2-7</calculatedColumnFormula>
    </tableColumn>
    <tableColumn id="5" name="Committee Meeting Date"/>
    <tableColumn id="6" name="Time"/>
    <tableColumn id="7" name="Location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21" name="Table21" displayName="Table21" ref="A1:G20" totalsRowShown="0" headerRowBorderDxfId="83" tableBorderDxfId="82" totalsRowBorderDxfId="81">
  <autoFilter ref="A1:G20"/>
  <tableColumns count="7">
    <tableColumn id="1" name="Committee" dataDxfId="80"/>
    <tableColumn id="2" name="Reminder to HoDs for paperwork" dataDxfId="79">
      <calculatedColumnFormula>C2-7</calculatedColumnFormula>
    </tableColumn>
    <tableColumn id="3" name="Deadline for paperwork from HoDs" dataDxfId="78"/>
    <tableColumn id="4" name="Deadline to send paperwork to Committee members" dataDxfId="77">
      <calculatedColumnFormula>E2-7</calculatedColumnFormula>
    </tableColumn>
    <tableColumn id="5" name="Committee Meeting Date" dataDxfId="76"/>
    <tableColumn id="6" name="Time" dataDxfId="75"/>
    <tableColumn id="7" name="Location" dataDxfId="74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1:G15" totalsRowShown="0" tableBorderDxfId="73">
  <autoFilter ref="A1:G15"/>
  <tableColumns count="7">
    <tableColumn id="1" name="Committee" dataDxfId="72"/>
    <tableColumn id="2" name="Reminder to HoDs for paperwork" dataDxfId="71">
      <calculatedColumnFormula>C2-7</calculatedColumnFormula>
    </tableColumn>
    <tableColumn id="3" name="Deadline for paperwork from HoDs" dataDxfId="70">
      <calculatedColumnFormula>D2-2</calculatedColumnFormula>
    </tableColumn>
    <tableColumn id="4" name="Deadline to send paperwork to Committee members" dataDxfId="69">
      <calculatedColumnFormula>E2-7</calculatedColumnFormula>
    </tableColumn>
    <tableColumn id="5" name="Committee Meeting Date" dataDxfId="68"/>
    <tableColumn id="6" name="Time" dataDxfId="67"/>
    <tableColumn id="7" name="Location" dataDxfId="66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A1:G3" totalsRowShown="0" tableBorderDxfId="65">
  <autoFilter ref="A1:G3"/>
  <tableColumns count="7">
    <tableColumn id="1" name="Committee"/>
    <tableColumn id="2" name="Reminder to HoDs for paperwork" dataDxfId="64">
      <calculatedColumnFormula>C2-7</calculatedColumnFormula>
    </tableColumn>
    <tableColumn id="3" name="Deadline for paperwork from HoDs" dataDxfId="63">
      <calculatedColumnFormula>D2-2</calculatedColumnFormula>
    </tableColumn>
    <tableColumn id="4" name="Deadline to send paperwork to Committee members" dataDxfId="62">
      <calculatedColumnFormula>E2-7</calculatedColumnFormula>
    </tableColumn>
    <tableColumn id="5" name="Committee Meeting Date"/>
    <tableColumn id="6" name="Time"/>
    <tableColumn id="7" name="Location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A1:G9" totalsRowShown="0" headerRowBorderDxfId="61" tableBorderDxfId="60" totalsRowBorderDxfId="59">
  <autoFilter ref="A1:G9"/>
  <tableColumns count="7">
    <tableColumn id="1" name="Committee"/>
    <tableColumn id="2" name="Reminder to HoDs for paperwork" dataDxfId="58">
      <calculatedColumnFormula>C2-1</calculatedColumnFormula>
    </tableColumn>
    <tableColumn id="3" name="Deadline for paperwork from HoDs" dataDxfId="57"/>
    <tableColumn id="4" name="Deadline to send paperwork to Committee members" dataDxfId="56">
      <calculatedColumnFormula>E2-7</calculatedColumnFormula>
    </tableColumn>
    <tableColumn id="5" name="Committee Meeting Date"/>
    <tableColumn id="6" name="Time"/>
    <tableColumn id="7" name="Location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id="14" name="Table14" displayName="Table14" ref="A1:G21" totalsRowShown="0" headerRowBorderDxfId="55" tableBorderDxfId="54" totalsRowBorderDxfId="53">
  <autoFilter ref="A1:G21"/>
  <tableColumns count="7">
    <tableColumn id="1" name="Committee" dataDxfId="52"/>
    <tableColumn id="2" name="Reminder to HoDs for paperwork" dataDxfId="51">
      <calculatedColumnFormula>C2-7</calculatedColumnFormula>
    </tableColumn>
    <tableColumn id="3" name="Deadline for paperwork from HoDs" dataDxfId="50"/>
    <tableColumn id="4" name="Deadline to send paperwork to Committee members" dataDxfId="49">
      <calculatedColumnFormula>E2-7</calculatedColumnFormula>
    </tableColumn>
    <tableColumn id="5" name="Committee Meeting Date" dataDxfId="48"/>
    <tableColumn id="6" name="Time" dataDxfId="47"/>
    <tableColumn id="7" name="Location" dataDxfId="46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topLeftCell="A92" workbookViewId="0">
      <selection activeCell="B101" sqref="B101"/>
    </sheetView>
  </sheetViews>
  <sheetFormatPr defaultRowHeight="15" x14ac:dyDescent="0.25"/>
  <cols>
    <col min="1" max="1" width="30" style="2" bestFit="1" customWidth="1"/>
    <col min="2" max="2" width="40.5703125" style="1" customWidth="1"/>
    <col min="3" max="3" width="8.7109375" style="3" customWidth="1"/>
    <col min="4" max="4" width="17.28515625" style="1" customWidth="1"/>
  </cols>
  <sheetData>
    <row r="1" spans="1:4" s="24" customFormat="1" ht="19.5" thickBot="1" x14ac:dyDescent="0.35">
      <c r="A1" s="33" t="s">
        <v>1</v>
      </c>
      <c r="B1" s="34" t="s">
        <v>0</v>
      </c>
      <c r="C1" s="31" t="s">
        <v>2</v>
      </c>
      <c r="D1" s="32" t="s">
        <v>3</v>
      </c>
    </row>
    <row r="2" spans="1:4" x14ac:dyDescent="0.25">
      <c r="A2" s="36">
        <v>44812</v>
      </c>
      <c r="B2" s="29" t="s">
        <v>56</v>
      </c>
      <c r="C2" s="12">
        <v>0.5</v>
      </c>
      <c r="D2" s="13" t="s">
        <v>57</v>
      </c>
    </row>
    <row r="3" spans="1:4" ht="15.75" thickBot="1" x14ac:dyDescent="0.3">
      <c r="A3" s="37">
        <v>44814</v>
      </c>
      <c r="B3" s="30" t="s">
        <v>4</v>
      </c>
      <c r="C3" s="15" t="s">
        <v>5</v>
      </c>
      <c r="D3" s="16"/>
    </row>
    <row r="4" spans="1:4" x14ac:dyDescent="0.25">
      <c r="A4" s="38">
        <v>44814</v>
      </c>
      <c r="B4" s="29" t="s">
        <v>58</v>
      </c>
      <c r="C4" s="12">
        <v>0.8125</v>
      </c>
      <c r="D4" s="13" t="s">
        <v>6</v>
      </c>
    </row>
    <row r="5" spans="1:4" ht="15.75" thickBot="1" x14ac:dyDescent="0.3">
      <c r="A5" s="39">
        <v>44821</v>
      </c>
      <c r="B5" s="30" t="s">
        <v>4</v>
      </c>
      <c r="C5" s="19" t="s">
        <v>5</v>
      </c>
      <c r="D5" s="16"/>
    </row>
    <row r="6" spans="1:4" ht="15.75" thickBot="1" x14ac:dyDescent="0.3">
      <c r="A6" s="40">
        <v>44821</v>
      </c>
      <c r="B6" s="17" t="s">
        <v>7</v>
      </c>
      <c r="C6" s="18" t="s">
        <v>9</v>
      </c>
      <c r="D6" s="28" t="s">
        <v>9</v>
      </c>
    </row>
    <row r="7" spans="1:4" x14ac:dyDescent="0.25">
      <c r="A7" s="38">
        <v>44831</v>
      </c>
      <c r="B7" s="29" t="s">
        <v>59</v>
      </c>
      <c r="C7" s="12">
        <v>0.5</v>
      </c>
      <c r="D7" s="13" t="s">
        <v>20</v>
      </c>
    </row>
    <row r="8" spans="1:4" x14ac:dyDescent="0.25">
      <c r="A8" s="41">
        <v>44833</v>
      </c>
      <c r="B8" s="4" t="s">
        <v>60</v>
      </c>
      <c r="C8" s="5">
        <v>0.58333333333333337</v>
      </c>
      <c r="D8" s="14" t="s">
        <v>8</v>
      </c>
    </row>
    <row r="9" spans="1:4" ht="15.75" thickBot="1" x14ac:dyDescent="0.3">
      <c r="A9" s="39">
        <v>44834</v>
      </c>
      <c r="B9" s="30" t="s">
        <v>61</v>
      </c>
      <c r="C9" s="15">
        <v>0.54513888888888895</v>
      </c>
      <c r="D9" s="16" t="s">
        <v>57</v>
      </c>
    </row>
    <row r="10" spans="1:4" x14ac:dyDescent="0.25">
      <c r="A10" s="38">
        <v>44834</v>
      </c>
      <c r="B10" s="29" t="s">
        <v>10</v>
      </c>
      <c r="C10" s="12">
        <v>0.78125</v>
      </c>
      <c r="D10" s="13" t="s">
        <v>18</v>
      </c>
    </row>
    <row r="11" spans="1:4" x14ac:dyDescent="0.25">
      <c r="A11" s="41">
        <v>44834</v>
      </c>
      <c r="B11" s="4" t="s">
        <v>11</v>
      </c>
      <c r="C11" s="5">
        <v>0.8125</v>
      </c>
      <c r="D11" s="14" t="s">
        <v>6</v>
      </c>
    </row>
    <row r="12" spans="1:4" ht="15.75" thickBot="1" x14ac:dyDescent="0.3">
      <c r="A12" s="39">
        <v>44835</v>
      </c>
      <c r="B12" s="30" t="s">
        <v>62</v>
      </c>
      <c r="C12" s="15"/>
      <c r="D12" s="16"/>
    </row>
    <row r="13" spans="1:4" x14ac:dyDescent="0.25">
      <c r="A13" s="38">
        <v>44835</v>
      </c>
      <c r="B13" s="29" t="s">
        <v>63</v>
      </c>
      <c r="C13" s="12"/>
      <c r="D13" s="13"/>
    </row>
    <row r="14" spans="1:4" ht="15.75" thickBot="1" x14ac:dyDescent="0.3">
      <c r="A14" s="39">
        <v>44835</v>
      </c>
      <c r="B14" s="30" t="s">
        <v>64</v>
      </c>
      <c r="C14" s="15">
        <v>0.39583333333333331</v>
      </c>
      <c r="D14" s="16" t="s">
        <v>12</v>
      </c>
    </row>
    <row r="15" spans="1:4" x14ac:dyDescent="0.25">
      <c r="A15" s="38">
        <v>44835</v>
      </c>
      <c r="B15" s="29" t="s">
        <v>70</v>
      </c>
      <c r="C15" s="12">
        <v>0.72916666666666663</v>
      </c>
      <c r="D15" s="13" t="s">
        <v>13</v>
      </c>
    </row>
    <row r="16" spans="1:4" x14ac:dyDescent="0.25">
      <c r="A16" s="41">
        <v>44837</v>
      </c>
      <c r="B16" s="4" t="s">
        <v>65</v>
      </c>
      <c r="C16" s="5">
        <v>0.66666666666666663</v>
      </c>
      <c r="D16" s="14" t="s">
        <v>13</v>
      </c>
    </row>
    <row r="17" spans="1:4" ht="15.75" thickBot="1" x14ac:dyDescent="0.3">
      <c r="A17" s="39">
        <v>44837</v>
      </c>
      <c r="B17" s="30" t="s">
        <v>14</v>
      </c>
      <c r="C17" s="15">
        <v>0.8125</v>
      </c>
      <c r="D17" s="16" t="s">
        <v>6</v>
      </c>
    </row>
    <row r="18" spans="1:4" x14ac:dyDescent="0.25">
      <c r="A18" s="42">
        <v>44838</v>
      </c>
      <c r="B18" s="35" t="s">
        <v>66</v>
      </c>
      <c r="C18" s="11"/>
      <c r="D18" s="10"/>
    </row>
    <row r="19" spans="1:4" ht="15.75" thickBot="1" x14ac:dyDescent="0.3">
      <c r="A19" s="43">
        <v>44838</v>
      </c>
      <c r="B19" s="17" t="s">
        <v>67</v>
      </c>
      <c r="C19" s="18">
        <v>0.39583333333333331</v>
      </c>
      <c r="D19" s="28" t="s">
        <v>13</v>
      </c>
    </row>
    <row r="20" spans="1:4" x14ac:dyDescent="0.25">
      <c r="A20" s="38">
        <v>44838</v>
      </c>
      <c r="B20" s="29" t="s">
        <v>68</v>
      </c>
      <c r="C20" s="12">
        <v>0.41666666666666669</v>
      </c>
      <c r="D20" s="13" t="s">
        <v>13</v>
      </c>
    </row>
    <row r="21" spans="1:4" ht="15.75" thickBot="1" x14ac:dyDescent="0.3">
      <c r="A21" s="39">
        <v>44838</v>
      </c>
      <c r="B21" s="30" t="s">
        <v>69</v>
      </c>
      <c r="C21" s="15">
        <v>0.70833333333333337</v>
      </c>
      <c r="D21" s="16" t="s">
        <v>20</v>
      </c>
    </row>
    <row r="22" spans="1:4" x14ac:dyDescent="0.25">
      <c r="A22" s="44">
        <v>44839</v>
      </c>
      <c r="B22" s="10" t="s">
        <v>71</v>
      </c>
      <c r="C22" s="11">
        <v>0.5</v>
      </c>
      <c r="D22" s="26" t="s">
        <v>20</v>
      </c>
    </row>
    <row r="23" spans="1:4" x14ac:dyDescent="0.25">
      <c r="A23" s="40">
        <v>44839</v>
      </c>
      <c r="B23" s="4" t="s">
        <v>55</v>
      </c>
      <c r="C23" s="5">
        <v>0.71875</v>
      </c>
      <c r="D23" s="25" t="s">
        <v>57</v>
      </c>
    </row>
    <row r="24" spans="1:4" x14ac:dyDescent="0.25">
      <c r="A24" s="40">
        <v>44840</v>
      </c>
      <c r="B24" s="4" t="s">
        <v>72</v>
      </c>
      <c r="C24" s="5">
        <v>0.5</v>
      </c>
      <c r="D24" s="25" t="s">
        <v>73</v>
      </c>
    </row>
    <row r="25" spans="1:4" x14ac:dyDescent="0.25">
      <c r="A25" s="40">
        <v>44840</v>
      </c>
      <c r="B25" s="4" t="s">
        <v>15</v>
      </c>
      <c r="C25" s="5">
        <v>0.72916666666666663</v>
      </c>
      <c r="D25" s="25" t="s">
        <v>16</v>
      </c>
    </row>
    <row r="26" spans="1:4" x14ac:dyDescent="0.25">
      <c r="A26" s="40">
        <v>44841</v>
      </c>
      <c r="B26" s="4" t="s">
        <v>74</v>
      </c>
      <c r="C26" s="5">
        <v>0.5</v>
      </c>
      <c r="D26" s="25" t="s">
        <v>20</v>
      </c>
    </row>
    <row r="27" spans="1:4" ht="15.75" thickBot="1" x14ac:dyDescent="0.3">
      <c r="A27" s="45">
        <v>44843</v>
      </c>
      <c r="B27" s="8" t="s">
        <v>17</v>
      </c>
      <c r="C27" s="20">
        <v>0.41666666666666669</v>
      </c>
      <c r="D27" s="27" t="s">
        <v>18</v>
      </c>
    </row>
    <row r="28" spans="1:4" x14ac:dyDescent="0.25">
      <c r="A28" s="38">
        <v>44843</v>
      </c>
      <c r="B28" s="29" t="s">
        <v>19</v>
      </c>
      <c r="C28" s="12">
        <v>0.75</v>
      </c>
      <c r="D28" s="13" t="s">
        <v>18</v>
      </c>
    </row>
    <row r="29" spans="1:4" ht="30.75" thickBot="1" x14ac:dyDescent="0.3">
      <c r="A29" s="39">
        <v>44844</v>
      </c>
      <c r="B29" s="30" t="s">
        <v>75</v>
      </c>
      <c r="C29" s="15">
        <v>0.5</v>
      </c>
      <c r="D29" s="16" t="s">
        <v>76</v>
      </c>
    </row>
    <row r="30" spans="1:4" x14ac:dyDescent="0.25">
      <c r="A30" s="44">
        <v>44844</v>
      </c>
      <c r="B30" s="10" t="s">
        <v>77</v>
      </c>
      <c r="C30" s="11">
        <v>0.8125</v>
      </c>
      <c r="D30" s="26" t="s">
        <v>6</v>
      </c>
    </row>
    <row r="31" spans="1:4" x14ac:dyDescent="0.25">
      <c r="A31" s="40">
        <v>44845</v>
      </c>
      <c r="B31" s="4" t="s">
        <v>59</v>
      </c>
      <c r="C31" s="5">
        <v>0.5</v>
      </c>
      <c r="D31" s="25" t="s">
        <v>20</v>
      </c>
    </row>
    <row r="32" spans="1:4" ht="15.75" thickBot="1" x14ac:dyDescent="0.3">
      <c r="A32" s="45">
        <v>44846</v>
      </c>
      <c r="B32" s="8" t="s">
        <v>78</v>
      </c>
      <c r="C32" s="20">
        <v>0.5</v>
      </c>
      <c r="D32" s="27" t="s">
        <v>57</v>
      </c>
    </row>
    <row r="33" spans="1:4" x14ac:dyDescent="0.25">
      <c r="A33" s="38">
        <v>44846</v>
      </c>
      <c r="B33" s="29" t="s">
        <v>79</v>
      </c>
      <c r="C33" s="12">
        <v>0.54166666666666663</v>
      </c>
      <c r="D33" s="13" t="s">
        <v>20</v>
      </c>
    </row>
    <row r="34" spans="1:4" x14ac:dyDescent="0.25">
      <c r="A34" s="41">
        <v>44847</v>
      </c>
      <c r="B34" s="4" t="s">
        <v>56</v>
      </c>
      <c r="C34" s="5">
        <v>0.5</v>
      </c>
      <c r="D34" s="14" t="s">
        <v>57</v>
      </c>
    </row>
    <row r="35" spans="1:4" x14ac:dyDescent="0.25">
      <c r="A35" s="41">
        <v>44848</v>
      </c>
      <c r="B35" s="4" t="s">
        <v>61</v>
      </c>
      <c r="C35" s="5">
        <v>0.54513888888888895</v>
      </c>
      <c r="D35" s="14" t="s">
        <v>57</v>
      </c>
    </row>
    <row r="36" spans="1:4" ht="30" x14ac:dyDescent="0.25">
      <c r="A36" s="41">
        <v>44851</v>
      </c>
      <c r="B36" s="4" t="s">
        <v>80</v>
      </c>
      <c r="C36" s="5">
        <v>0.53125</v>
      </c>
      <c r="D36" s="14" t="s">
        <v>20</v>
      </c>
    </row>
    <row r="37" spans="1:4" ht="15.75" thickBot="1" x14ac:dyDescent="0.3">
      <c r="A37" s="39">
        <v>44852</v>
      </c>
      <c r="B37" s="30" t="s">
        <v>81</v>
      </c>
      <c r="C37" s="15">
        <v>0.5</v>
      </c>
      <c r="D37" s="16" t="s">
        <v>57</v>
      </c>
    </row>
    <row r="38" spans="1:4" x14ac:dyDescent="0.25">
      <c r="A38" s="44">
        <v>44853</v>
      </c>
      <c r="B38" s="10" t="s">
        <v>82</v>
      </c>
      <c r="C38" s="11">
        <v>0.5</v>
      </c>
      <c r="D38" s="26" t="s">
        <v>83</v>
      </c>
    </row>
    <row r="39" spans="1:4" x14ac:dyDescent="0.25">
      <c r="A39" s="40">
        <v>44854</v>
      </c>
      <c r="B39" s="4" t="s">
        <v>84</v>
      </c>
      <c r="C39" s="5">
        <v>0.5</v>
      </c>
      <c r="D39" s="25" t="s">
        <v>85</v>
      </c>
    </row>
    <row r="40" spans="1:4" x14ac:dyDescent="0.25">
      <c r="A40" s="40">
        <v>44855</v>
      </c>
      <c r="B40" s="4" t="s">
        <v>86</v>
      </c>
      <c r="C40" s="5">
        <v>0.70833333333333337</v>
      </c>
      <c r="D40" s="25" t="s">
        <v>31</v>
      </c>
    </row>
    <row r="41" spans="1:4" ht="15.75" thickBot="1" x14ac:dyDescent="0.3">
      <c r="A41" s="45">
        <v>44856</v>
      </c>
      <c r="B41" s="8" t="s">
        <v>21</v>
      </c>
      <c r="C41" s="9"/>
      <c r="D41" s="27"/>
    </row>
    <row r="42" spans="1:4" x14ac:dyDescent="0.25">
      <c r="A42" s="38">
        <v>44858</v>
      </c>
      <c r="B42" s="29" t="s">
        <v>87</v>
      </c>
      <c r="C42" s="12">
        <v>0.5</v>
      </c>
      <c r="D42" s="13" t="s">
        <v>57</v>
      </c>
    </row>
    <row r="43" spans="1:4" ht="15.75" thickBot="1" x14ac:dyDescent="0.3">
      <c r="A43" s="39">
        <v>44859</v>
      </c>
      <c r="B43" s="30" t="s">
        <v>88</v>
      </c>
      <c r="C43" s="15">
        <v>0.45833333333333331</v>
      </c>
      <c r="D43" s="16" t="s">
        <v>57</v>
      </c>
    </row>
    <row r="44" spans="1:4" x14ac:dyDescent="0.25">
      <c r="A44" s="38">
        <v>44860</v>
      </c>
      <c r="B44" s="29" t="s">
        <v>89</v>
      </c>
      <c r="C44" s="12">
        <v>0.5</v>
      </c>
      <c r="D44" s="13" t="s">
        <v>57</v>
      </c>
    </row>
    <row r="45" spans="1:4" ht="15.75" thickBot="1" x14ac:dyDescent="0.3">
      <c r="A45" s="39">
        <v>44860</v>
      </c>
      <c r="B45" s="30" t="s">
        <v>90</v>
      </c>
      <c r="C45" s="15">
        <v>0.75</v>
      </c>
      <c r="D45" s="16" t="s">
        <v>57</v>
      </c>
    </row>
    <row r="46" spans="1:4" x14ac:dyDescent="0.25">
      <c r="A46" s="44">
        <v>44861</v>
      </c>
      <c r="B46" s="10" t="s">
        <v>91</v>
      </c>
      <c r="C46" s="11">
        <v>0.5</v>
      </c>
      <c r="D46" s="26" t="s">
        <v>173</v>
      </c>
    </row>
    <row r="47" spans="1:4" x14ac:dyDescent="0.25">
      <c r="A47" s="40">
        <v>44862</v>
      </c>
      <c r="B47" s="4" t="s">
        <v>22</v>
      </c>
      <c r="C47" s="5">
        <v>0.8125</v>
      </c>
      <c r="D47" s="25" t="s">
        <v>23</v>
      </c>
    </row>
    <row r="48" spans="1:4" x14ac:dyDescent="0.25">
      <c r="A48" s="40">
        <v>44864</v>
      </c>
      <c r="B48" s="4" t="s">
        <v>92</v>
      </c>
      <c r="C48" s="5">
        <v>0.75</v>
      </c>
      <c r="D48" s="25" t="s">
        <v>18</v>
      </c>
    </row>
    <row r="49" spans="1:4" ht="15.75" thickBot="1" x14ac:dyDescent="0.3">
      <c r="A49" s="45">
        <v>44865</v>
      </c>
      <c r="B49" s="8" t="s">
        <v>93</v>
      </c>
      <c r="C49" s="20">
        <v>0.5</v>
      </c>
      <c r="D49" s="27" t="s">
        <v>20</v>
      </c>
    </row>
    <row r="50" spans="1:4" x14ac:dyDescent="0.25">
      <c r="A50" s="38">
        <v>44866</v>
      </c>
      <c r="B50" s="29" t="s">
        <v>94</v>
      </c>
      <c r="C50" s="12">
        <v>0.47916666666666669</v>
      </c>
      <c r="D50" s="13" t="s">
        <v>57</v>
      </c>
    </row>
    <row r="51" spans="1:4" ht="30.75" thickBot="1" x14ac:dyDescent="0.3">
      <c r="A51" s="39">
        <v>44866</v>
      </c>
      <c r="B51" s="30" t="s">
        <v>80</v>
      </c>
      <c r="C51" s="15">
        <v>0.53125</v>
      </c>
      <c r="D51" s="16" t="s">
        <v>20</v>
      </c>
    </row>
    <row r="52" spans="1:4" x14ac:dyDescent="0.25">
      <c r="A52" s="44">
        <v>44868</v>
      </c>
      <c r="B52" s="10" t="s">
        <v>95</v>
      </c>
      <c r="C52" s="11">
        <v>0.5</v>
      </c>
      <c r="D52" s="26" t="s">
        <v>57</v>
      </c>
    </row>
    <row r="53" spans="1:4" x14ac:dyDescent="0.25">
      <c r="A53" s="40">
        <v>44869</v>
      </c>
      <c r="B53" s="4" t="s">
        <v>96</v>
      </c>
      <c r="C53" s="5">
        <v>0.54513888888888895</v>
      </c>
      <c r="D53" s="25" t="s">
        <v>57</v>
      </c>
    </row>
    <row r="54" spans="1:4" ht="30" x14ac:dyDescent="0.25">
      <c r="A54" s="40">
        <v>44872</v>
      </c>
      <c r="B54" s="4" t="s">
        <v>75</v>
      </c>
      <c r="C54" s="5">
        <v>0.5</v>
      </c>
      <c r="D54" s="25" t="s">
        <v>76</v>
      </c>
    </row>
    <row r="55" spans="1:4" x14ac:dyDescent="0.25">
      <c r="A55" s="40">
        <v>44873</v>
      </c>
      <c r="B55" s="4" t="s">
        <v>97</v>
      </c>
      <c r="C55" s="5">
        <v>0.5</v>
      </c>
      <c r="D55" s="25" t="s">
        <v>57</v>
      </c>
    </row>
    <row r="56" spans="1:4" ht="15.75" thickBot="1" x14ac:dyDescent="0.3">
      <c r="A56" s="45">
        <v>44874</v>
      </c>
      <c r="B56" s="8" t="s">
        <v>98</v>
      </c>
      <c r="C56" s="20">
        <v>0.5</v>
      </c>
      <c r="D56" s="27" t="s">
        <v>57</v>
      </c>
    </row>
    <row r="57" spans="1:4" x14ac:dyDescent="0.25">
      <c r="A57" s="38">
        <v>44875</v>
      </c>
      <c r="B57" s="29" t="s">
        <v>56</v>
      </c>
      <c r="C57" s="12">
        <v>0.5</v>
      </c>
      <c r="D57" s="13" t="s">
        <v>57</v>
      </c>
    </row>
    <row r="58" spans="1:4" ht="15.75" thickBot="1" x14ac:dyDescent="0.3">
      <c r="A58" s="39">
        <v>44876</v>
      </c>
      <c r="B58" s="30" t="s">
        <v>99</v>
      </c>
      <c r="C58" s="15">
        <v>0.70833333333333337</v>
      </c>
      <c r="D58" s="16" t="s">
        <v>13</v>
      </c>
    </row>
    <row r="59" spans="1:4" x14ac:dyDescent="0.25">
      <c r="A59" s="38">
        <v>44879</v>
      </c>
      <c r="B59" s="29" t="s">
        <v>74</v>
      </c>
      <c r="C59" s="12">
        <v>0.5</v>
      </c>
      <c r="D59" s="13" t="s">
        <v>20</v>
      </c>
    </row>
    <row r="60" spans="1:4" ht="15.75" thickBot="1" x14ac:dyDescent="0.3">
      <c r="A60" s="39">
        <v>44880</v>
      </c>
      <c r="B60" s="30" t="s">
        <v>100</v>
      </c>
      <c r="C60" s="15">
        <v>0.5</v>
      </c>
      <c r="D60" s="16" t="s">
        <v>57</v>
      </c>
    </row>
    <row r="61" spans="1:4" ht="15.75" thickBot="1" x14ac:dyDescent="0.3">
      <c r="A61" s="43">
        <v>44881</v>
      </c>
      <c r="B61" s="17" t="s">
        <v>71</v>
      </c>
      <c r="C61" s="18">
        <v>0.5</v>
      </c>
      <c r="D61" s="28" t="s">
        <v>20</v>
      </c>
    </row>
    <row r="62" spans="1:4" ht="30" x14ac:dyDescent="0.25">
      <c r="A62" s="38">
        <v>44881</v>
      </c>
      <c r="B62" s="29" t="s">
        <v>80</v>
      </c>
      <c r="C62" s="12">
        <v>0.53125</v>
      </c>
      <c r="D62" s="13" t="s">
        <v>20</v>
      </c>
    </row>
    <row r="63" spans="1:4" ht="15.75" thickBot="1" x14ac:dyDescent="0.3">
      <c r="A63" s="39">
        <v>44883</v>
      </c>
      <c r="B63" s="30" t="s">
        <v>61</v>
      </c>
      <c r="C63" s="15">
        <v>0.54513888888888895</v>
      </c>
      <c r="D63" s="16" t="s">
        <v>57</v>
      </c>
    </row>
    <row r="64" spans="1:4" x14ac:dyDescent="0.25">
      <c r="A64" s="44">
        <v>44883</v>
      </c>
      <c r="B64" s="10" t="s">
        <v>101</v>
      </c>
      <c r="C64" s="11">
        <v>0.79166666666666663</v>
      </c>
      <c r="D64" s="26" t="s">
        <v>9</v>
      </c>
    </row>
    <row r="65" spans="1:4" x14ac:dyDescent="0.25">
      <c r="A65" s="40">
        <v>44886</v>
      </c>
      <c r="B65" s="4" t="s">
        <v>24</v>
      </c>
      <c r="C65" s="5">
        <v>0.39583333333333331</v>
      </c>
      <c r="D65" s="25" t="s">
        <v>20</v>
      </c>
    </row>
    <row r="66" spans="1:4" x14ac:dyDescent="0.25">
      <c r="A66" s="40">
        <v>44887</v>
      </c>
      <c r="B66" s="4" t="s">
        <v>78</v>
      </c>
      <c r="C66" s="5">
        <v>0.5</v>
      </c>
      <c r="D66" s="25" t="s">
        <v>57</v>
      </c>
    </row>
    <row r="67" spans="1:4" x14ac:dyDescent="0.25">
      <c r="A67" s="40">
        <v>44888</v>
      </c>
      <c r="B67" s="4" t="s">
        <v>102</v>
      </c>
      <c r="C67" s="5">
        <v>0.5</v>
      </c>
      <c r="D67" s="25" t="s">
        <v>20</v>
      </c>
    </row>
    <row r="68" spans="1:4" x14ac:dyDescent="0.25">
      <c r="A68" s="40">
        <v>44889</v>
      </c>
      <c r="B68" s="4" t="s">
        <v>93</v>
      </c>
      <c r="C68" s="5">
        <v>0.5</v>
      </c>
      <c r="D68" s="25" t="s">
        <v>20</v>
      </c>
    </row>
    <row r="69" spans="1:4" x14ac:dyDescent="0.25">
      <c r="A69" s="40">
        <v>44890</v>
      </c>
      <c r="B69" s="4" t="s">
        <v>103</v>
      </c>
      <c r="C69" s="5"/>
      <c r="D69" s="25"/>
    </row>
    <row r="70" spans="1:4" ht="30" x14ac:dyDescent="0.25">
      <c r="A70" s="40"/>
      <c r="B70" s="4" t="s">
        <v>104</v>
      </c>
      <c r="C70" s="5">
        <v>0.55208333333333337</v>
      </c>
      <c r="D70" s="25" t="s">
        <v>25</v>
      </c>
    </row>
    <row r="71" spans="1:4" x14ac:dyDescent="0.25">
      <c r="A71" s="40"/>
      <c r="B71" s="4" t="s">
        <v>105</v>
      </c>
      <c r="C71" s="5">
        <v>0.72916666666666663</v>
      </c>
      <c r="D71" s="25" t="s">
        <v>18</v>
      </c>
    </row>
    <row r="72" spans="1:4" x14ac:dyDescent="0.25">
      <c r="A72" s="40"/>
      <c r="B72" s="4" t="s">
        <v>106</v>
      </c>
      <c r="C72" s="5">
        <v>0.75</v>
      </c>
      <c r="D72" s="25" t="s">
        <v>18</v>
      </c>
    </row>
    <row r="73" spans="1:4" ht="15.75" thickBot="1" x14ac:dyDescent="0.3">
      <c r="A73" s="45"/>
      <c r="B73" s="8" t="s">
        <v>107</v>
      </c>
      <c r="C73" s="20">
        <v>0.79166666666666663</v>
      </c>
      <c r="D73" s="27" t="s">
        <v>31</v>
      </c>
    </row>
    <row r="74" spans="1:4" x14ac:dyDescent="0.25">
      <c r="A74" s="38"/>
      <c r="B74" s="29" t="s">
        <v>108</v>
      </c>
      <c r="C74" s="12">
        <v>0.8125</v>
      </c>
      <c r="D74" s="13" t="s">
        <v>6</v>
      </c>
    </row>
    <row r="75" spans="1:4" x14ac:dyDescent="0.25">
      <c r="A75" s="41">
        <v>44891</v>
      </c>
      <c r="B75" s="4" t="s">
        <v>21</v>
      </c>
      <c r="C75" s="5"/>
      <c r="D75" s="14"/>
    </row>
    <row r="76" spans="1:4" ht="45" x14ac:dyDescent="0.25">
      <c r="A76" s="41">
        <v>44893</v>
      </c>
      <c r="B76" s="4" t="s">
        <v>109</v>
      </c>
      <c r="C76" s="5"/>
      <c r="D76" s="14" t="s">
        <v>110</v>
      </c>
    </row>
    <row r="77" spans="1:4" ht="45.75" thickBot="1" x14ac:dyDescent="0.3">
      <c r="A77" s="39">
        <v>44894</v>
      </c>
      <c r="B77" s="30" t="s">
        <v>109</v>
      </c>
      <c r="C77" s="15"/>
      <c r="D77" s="16" t="s">
        <v>110</v>
      </c>
    </row>
    <row r="78" spans="1:4" ht="45" x14ac:dyDescent="0.25">
      <c r="A78" s="38">
        <v>44895</v>
      </c>
      <c r="B78" s="29" t="s">
        <v>109</v>
      </c>
      <c r="C78" s="12"/>
      <c r="D78" s="13" t="s">
        <v>110</v>
      </c>
    </row>
    <row r="79" spans="1:4" ht="15.75" thickBot="1" x14ac:dyDescent="0.3">
      <c r="A79" s="39">
        <v>44896</v>
      </c>
      <c r="B79" s="30" t="s">
        <v>111</v>
      </c>
      <c r="C79" s="15">
        <v>0.5</v>
      </c>
      <c r="D79" s="16" t="s">
        <v>57</v>
      </c>
    </row>
    <row r="80" spans="1:4" ht="45.75" thickBot="1" x14ac:dyDescent="0.3">
      <c r="A80" s="39">
        <v>44896</v>
      </c>
      <c r="B80" s="10" t="s">
        <v>109</v>
      </c>
      <c r="C80" s="11"/>
      <c r="D80" s="26" t="s">
        <v>110</v>
      </c>
    </row>
    <row r="81" spans="1:4" ht="15.75" thickBot="1" x14ac:dyDescent="0.3">
      <c r="A81" s="39">
        <v>44896</v>
      </c>
      <c r="B81" s="4" t="s">
        <v>167</v>
      </c>
      <c r="C81" s="5"/>
      <c r="D81" s="25"/>
    </row>
    <row r="82" spans="1:4" ht="15.75" thickBot="1" x14ac:dyDescent="0.3">
      <c r="A82" s="39">
        <v>44896</v>
      </c>
      <c r="B82" s="4" t="s">
        <v>26</v>
      </c>
      <c r="C82" s="5">
        <v>0.75</v>
      </c>
      <c r="D82" s="25" t="s">
        <v>18</v>
      </c>
    </row>
    <row r="83" spans="1:4" ht="45.75" thickBot="1" x14ac:dyDescent="0.3">
      <c r="A83" s="39">
        <v>44897</v>
      </c>
      <c r="B83" s="4" t="s">
        <v>109</v>
      </c>
      <c r="C83" s="5"/>
      <c r="D83" s="25" t="s">
        <v>110</v>
      </c>
    </row>
    <row r="84" spans="1:4" ht="15.75" thickBot="1" x14ac:dyDescent="0.3">
      <c r="A84" s="39">
        <v>44897</v>
      </c>
      <c r="B84" s="4" t="s">
        <v>86</v>
      </c>
      <c r="C84" s="5">
        <v>0.70833333333333337</v>
      </c>
      <c r="D84" s="25" t="s">
        <v>31</v>
      </c>
    </row>
    <row r="85" spans="1:4" x14ac:dyDescent="0.25">
      <c r="A85" s="40"/>
      <c r="B85" s="7" t="s">
        <v>66</v>
      </c>
      <c r="C85" s="5"/>
      <c r="D85" s="25"/>
    </row>
    <row r="86" spans="1:4" ht="15.75" thickBot="1" x14ac:dyDescent="0.3">
      <c r="A86" s="39">
        <v>44898</v>
      </c>
      <c r="B86" s="4" t="s">
        <v>27</v>
      </c>
      <c r="C86" s="5"/>
      <c r="D86" s="25" t="s">
        <v>28</v>
      </c>
    </row>
    <row r="87" spans="1:4" ht="15.75" thickBot="1" x14ac:dyDescent="0.3">
      <c r="A87" s="39">
        <v>44899</v>
      </c>
      <c r="B87" s="4" t="s">
        <v>29</v>
      </c>
      <c r="C87" s="5">
        <v>0.75</v>
      </c>
      <c r="D87" s="25" t="s">
        <v>18</v>
      </c>
    </row>
    <row r="88" spans="1:4" ht="45.75" thickBot="1" x14ac:dyDescent="0.3">
      <c r="A88" s="39">
        <v>44900</v>
      </c>
      <c r="B88" s="4" t="s">
        <v>112</v>
      </c>
      <c r="C88" s="6"/>
      <c r="D88" s="25" t="s">
        <v>110</v>
      </c>
    </row>
    <row r="89" spans="1:4" ht="45.75" thickBot="1" x14ac:dyDescent="0.3">
      <c r="A89" s="39">
        <v>44901</v>
      </c>
      <c r="B89" s="4" t="s">
        <v>112</v>
      </c>
      <c r="C89" s="5"/>
      <c r="D89" s="25" t="s">
        <v>110</v>
      </c>
    </row>
    <row r="90" spans="1:4" ht="45.75" thickBot="1" x14ac:dyDescent="0.3">
      <c r="A90" s="39">
        <v>44902</v>
      </c>
      <c r="B90" s="4" t="s">
        <v>112</v>
      </c>
      <c r="C90" s="20"/>
      <c r="D90" s="25" t="s">
        <v>110</v>
      </c>
    </row>
    <row r="91" spans="1:4" x14ac:dyDescent="0.25">
      <c r="A91" s="40" t="s">
        <v>156</v>
      </c>
      <c r="B91" s="4" t="s">
        <v>30</v>
      </c>
      <c r="C91" s="5">
        <v>0.45833333333333331</v>
      </c>
      <c r="D91" s="25" t="s">
        <v>31</v>
      </c>
    </row>
    <row r="92" spans="1:4" ht="45.75" thickBot="1" x14ac:dyDescent="0.3">
      <c r="A92" s="39">
        <v>44903</v>
      </c>
      <c r="B92" s="4" t="s">
        <v>112</v>
      </c>
      <c r="C92" s="20"/>
      <c r="D92" s="25" t="s">
        <v>110</v>
      </c>
    </row>
    <row r="93" spans="1:4" ht="45.75" thickBot="1" x14ac:dyDescent="0.3">
      <c r="A93" s="39">
        <v>44904</v>
      </c>
      <c r="B93" s="4" t="s">
        <v>112</v>
      </c>
      <c r="C93" s="20"/>
      <c r="D93" s="25" t="s">
        <v>110</v>
      </c>
    </row>
    <row r="94" spans="1:4" ht="30.75" thickBot="1" x14ac:dyDescent="0.3">
      <c r="A94" s="39">
        <v>44904</v>
      </c>
      <c r="B94" s="17" t="s">
        <v>113</v>
      </c>
      <c r="C94" s="18">
        <v>0.71875</v>
      </c>
      <c r="D94" s="28" t="s">
        <v>31</v>
      </c>
    </row>
    <row r="95" spans="1:4" ht="45.75" thickBot="1" x14ac:dyDescent="0.3">
      <c r="A95" s="39">
        <v>44905</v>
      </c>
      <c r="B95" s="4" t="s">
        <v>112</v>
      </c>
      <c r="C95" s="12"/>
      <c r="D95" s="25" t="s">
        <v>110</v>
      </c>
    </row>
    <row r="96" spans="1:4" ht="15.75" thickBot="1" x14ac:dyDescent="0.3">
      <c r="A96" s="39">
        <v>44906</v>
      </c>
      <c r="B96" s="30" t="s">
        <v>114</v>
      </c>
      <c r="C96" s="19"/>
      <c r="D96" s="16"/>
    </row>
    <row r="97" spans="1:4" ht="45.75" thickBot="1" x14ac:dyDescent="0.3">
      <c r="A97" s="39">
        <v>44907</v>
      </c>
      <c r="B97" s="4" t="s">
        <v>112</v>
      </c>
      <c r="C97" s="12"/>
      <c r="D97" s="25" t="s">
        <v>110</v>
      </c>
    </row>
    <row r="98" spans="1:4" ht="45.75" thickBot="1" x14ac:dyDescent="0.3">
      <c r="A98" s="39">
        <v>44908</v>
      </c>
      <c r="B98" s="4" t="s">
        <v>112</v>
      </c>
      <c r="C98" s="12"/>
      <c r="D98" s="25" t="s">
        <v>110</v>
      </c>
    </row>
    <row r="99" spans="1:4" ht="15.75" thickBot="1" x14ac:dyDescent="0.3">
      <c r="A99" s="39">
        <v>44908</v>
      </c>
      <c r="B99" s="10" t="s">
        <v>32</v>
      </c>
      <c r="C99" s="11">
        <v>0.70833333333333337</v>
      </c>
      <c r="D99" s="26" t="s">
        <v>18</v>
      </c>
    </row>
    <row r="100" spans="1:4" ht="45.75" thickBot="1" x14ac:dyDescent="0.3">
      <c r="A100" s="39">
        <v>44909</v>
      </c>
      <c r="B100" s="4" t="s">
        <v>112</v>
      </c>
      <c r="C100" s="6"/>
      <c r="D100" s="25" t="s">
        <v>110</v>
      </c>
    </row>
    <row r="101" spans="1:4" ht="15.75" thickBot="1" x14ac:dyDescent="0.3">
      <c r="A101" s="39">
        <v>44909</v>
      </c>
      <c r="B101" s="4" t="s">
        <v>115</v>
      </c>
      <c r="C101" s="5">
        <v>0.8125</v>
      </c>
      <c r="D101" s="25" t="s">
        <v>6</v>
      </c>
    </row>
    <row r="102" spans="1:4" ht="45.75" thickBot="1" x14ac:dyDescent="0.3">
      <c r="A102" s="39">
        <v>44910</v>
      </c>
      <c r="B102" s="4" t="s">
        <v>112</v>
      </c>
      <c r="C102" s="9"/>
      <c r="D102" s="25" t="s">
        <v>110</v>
      </c>
    </row>
    <row r="103" spans="1:4" ht="45.75" thickBot="1" x14ac:dyDescent="0.3">
      <c r="A103" s="39">
        <v>44911</v>
      </c>
      <c r="B103" s="4" t="s">
        <v>112</v>
      </c>
      <c r="C103" s="12"/>
      <c r="D103" s="25" t="s">
        <v>110</v>
      </c>
    </row>
    <row r="104" spans="1:4" ht="15.75" thickBot="1" x14ac:dyDescent="0.3">
      <c r="A104" s="39">
        <v>44911</v>
      </c>
      <c r="B104" s="30" t="s">
        <v>33</v>
      </c>
      <c r="C104" s="15">
        <v>0.78125</v>
      </c>
      <c r="D104" s="16" t="s">
        <v>34</v>
      </c>
    </row>
    <row r="105" spans="1:4" ht="15.75" thickBot="1" x14ac:dyDescent="0.3">
      <c r="A105" s="39">
        <v>44911</v>
      </c>
      <c r="B105" s="17" t="s">
        <v>35</v>
      </c>
      <c r="C105" s="23"/>
      <c r="D105" s="28"/>
    </row>
    <row r="106" spans="1:4" ht="15.75" thickBot="1" x14ac:dyDescent="0.3">
      <c r="A106" s="39">
        <v>44914</v>
      </c>
      <c r="B106" s="29" t="s">
        <v>116</v>
      </c>
      <c r="C106" s="12"/>
      <c r="D106" s="13"/>
    </row>
    <row r="107" spans="1:4" ht="15.75" thickBot="1" x14ac:dyDescent="0.3">
      <c r="A107" s="39">
        <v>44918</v>
      </c>
      <c r="B107" s="30" t="s">
        <v>36</v>
      </c>
      <c r="C107" s="15">
        <v>0.58333333333333337</v>
      </c>
      <c r="D107" s="16"/>
    </row>
    <row r="108" spans="1:4" ht="15.75" thickBot="1" x14ac:dyDescent="0.3">
      <c r="A108" s="43">
        <v>44923</v>
      </c>
      <c r="B108" s="17" t="s">
        <v>37</v>
      </c>
      <c r="C108" s="18">
        <v>0.33333333333333331</v>
      </c>
      <c r="D108" s="28"/>
    </row>
    <row r="109" spans="1:4" ht="15.75" thickBot="1" x14ac:dyDescent="0.3">
      <c r="A109" s="38">
        <v>44925</v>
      </c>
      <c r="B109" s="30" t="s">
        <v>36</v>
      </c>
      <c r="C109" s="12">
        <v>0.58333333333333337</v>
      </c>
      <c r="D109" s="13"/>
    </row>
    <row r="110" spans="1:4" ht="15.75" thickBot="1" x14ac:dyDescent="0.3">
      <c r="A110" s="39">
        <v>44926</v>
      </c>
      <c r="B110" s="30" t="s">
        <v>117</v>
      </c>
      <c r="C110" s="15"/>
      <c r="D110" s="16"/>
    </row>
    <row r="111" spans="1:4" x14ac:dyDescent="0.25">
      <c r="A111" s="44">
        <v>44929</v>
      </c>
      <c r="B111" s="10" t="s">
        <v>37</v>
      </c>
      <c r="C111" s="46">
        <v>0.33333333333333331</v>
      </c>
      <c r="D111" s="46"/>
    </row>
    <row r="112" spans="1:4" x14ac:dyDescent="0.25">
      <c r="A112" s="40">
        <v>44931</v>
      </c>
      <c r="B112" s="4" t="s">
        <v>62</v>
      </c>
      <c r="C112" s="6"/>
      <c r="D112" s="25"/>
    </row>
    <row r="113" spans="1:4" ht="15.75" thickBot="1" x14ac:dyDescent="0.3">
      <c r="A113" s="45">
        <v>44933</v>
      </c>
      <c r="B113" s="8" t="s">
        <v>38</v>
      </c>
      <c r="C113" s="20"/>
      <c r="D113" s="27"/>
    </row>
    <row r="114" spans="1:4" ht="45.75" customHeight="1" thickBot="1" x14ac:dyDescent="0.3">
      <c r="A114" s="38">
        <v>44938</v>
      </c>
      <c r="B114" s="29" t="s">
        <v>111</v>
      </c>
      <c r="C114" s="12">
        <v>0.5</v>
      </c>
      <c r="D114" s="13" t="s">
        <v>57</v>
      </c>
    </row>
    <row r="115" spans="1:4" x14ac:dyDescent="0.25">
      <c r="A115" s="38">
        <v>44939</v>
      </c>
      <c r="B115" s="4" t="s">
        <v>118</v>
      </c>
      <c r="C115" s="5">
        <v>0.54513888888888895</v>
      </c>
      <c r="D115" s="14" t="s">
        <v>57</v>
      </c>
    </row>
    <row r="116" spans="1:4" ht="15.75" thickBot="1" x14ac:dyDescent="0.3">
      <c r="A116" s="39">
        <v>44942</v>
      </c>
      <c r="B116" s="30" t="s">
        <v>119</v>
      </c>
      <c r="C116" s="15">
        <v>0.8125</v>
      </c>
      <c r="D116" s="16" t="s">
        <v>6</v>
      </c>
    </row>
    <row r="117" spans="1:4" ht="15.75" thickBot="1" x14ac:dyDescent="0.3">
      <c r="A117" s="39">
        <v>44943</v>
      </c>
      <c r="B117" s="29" t="s">
        <v>66</v>
      </c>
      <c r="C117" s="12"/>
      <c r="D117" s="13"/>
    </row>
    <row r="118" spans="1:4" ht="15.75" thickBot="1" x14ac:dyDescent="0.3">
      <c r="A118" s="39">
        <v>44944</v>
      </c>
      <c r="B118" s="30" t="s">
        <v>71</v>
      </c>
      <c r="C118" s="15">
        <v>0.5</v>
      </c>
      <c r="D118" s="25" t="s">
        <v>20</v>
      </c>
    </row>
    <row r="119" spans="1:4" ht="15.75" thickBot="1" x14ac:dyDescent="0.3">
      <c r="A119" s="39">
        <v>44945</v>
      </c>
      <c r="B119" s="22" t="s">
        <v>72</v>
      </c>
      <c r="C119" s="11">
        <v>0.5</v>
      </c>
      <c r="D119" s="26" t="s">
        <v>73</v>
      </c>
    </row>
    <row r="120" spans="1:4" ht="15.75" thickBot="1" x14ac:dyDescent="0.3">
      <c r="A120" s="39">
        <v>44946</v>
      </c>
      <c r="B120" s="4" t="s">
        <v>74</v>
      </c>
      <c r="C120" s="5">
        <v>0.5</v>
      </c>
      <c r="D120" s="25" t="s">
        <v>20</v>
      </c>
    </row>
    <row r="121" spans="1:4" x14ac:dyDescent="0.25">
      <c r="A121" s="40">
        <v>44947</v>
      </c>
      <c r="B121" s="4" t="s">
        <v>120</v>
      </c>
      <c r="C121" s="5"/>
      <c r="D121" s="25"/>
    </row>
    <row r="122" spans="1:4" x14ac:dyDescent="0.25">
      <c r="A122" s="40"/>
      <c r="B122" s="4" t="s">
        <v>121</v>
      </c>
      <c r="C122" s="5">
        <v>0.625</v>
      </c>
      <c r="D122" s="25" t="s">
        <v>13</v>
      </c>
    </row>
    <row r="123" spans="1:4" ht="15.75" thickBot="1" x14ac:dyDescent="0.3">
      <c r="A123" s="45"/>
      <c r="B123" s="8" t="s">
        <v>40</v>
      </c>
      <c r="C123" s="20">
        <v>0.73958333333333337</v>
      </c>
      <c r="D123" s="27" t="s">
        <v>18</v>
      </c>
    </row>
    <row r="124" spans="1:4" x14ac:dyDescent="0.25">
      <c r="A124" s="38"/>
      <c r="B124" s="29" t="s">
        <v>122</v>
      </c>
      <c r="C124" s="12">
        <v>0.78125</v>
      </c>
      <c r="D124" s="13" t="s">
        <v>13</v>
      </c>
    </row>
    <row r="125" spans="1:4" ht="15.75" thickBot="1" x14ac:dyDescent="0.3">
      <c r="A125" s="39"/>
      <c r="B125" s="30" t="s">
        <v>123</v>
      </c>
      <c r="C125" s="15">
        <v>0.8125</v>
      </c>
      <c r="D125" s="16" t="s">
        <v>6</v>
      </c>
    </row>
    <row r="126" spans="1:4" x14ac:dyDescent="0.25">
      <c r="A126" s="44">
        <v>44948</v>
      </c>
      <c r="B126" s="10" t="s">
        <v>39</v>
      </c>
      <c r="C126" s="11">
        <v>0.4375</v>
      </c>
      <c r="D126" s="26" t="s">
        <v>18</v>
      </c>
    </row>
    <row r="127" spans="1:4" x14ac:dyDescent="0.25">
      <c r="A127" s="44">
        <v>44948</v>
      </c>
      <c r="B127" s="4" t="s">
        <v>40</v>
      </c>
      <c r="C127" s="5">
        <v>0.75</v>
      </c>
      <c r="D127" s="25" t="s">
        <v>18</v>
      </c>
    </row>
    <row r="128" spans="1:4" ht="30" x14ac:dyDescent="0.25">
      <c r="A128" s="40">
        <v>44949</v>
      </c>
      <c r="B128" s="4" t="s">
        <v>124</v>
      </c>
      <c r="C128" s="5">
        <v>0.53125</v>
      </c>
      <c r="D128" s="25" t="s">
        <v>20</v>
      </c>
    </row>
    <row r="129" spans="1:4" x14ac:dyDescent="0.25">
      <c r="A129" s="40">
        <v>44950</v>
      </c>
      <c r="B129" s="4" t="s">
        <v>59</v>
      </c>
      <c r="C129" s="5">
        <v>0.5</v>
      </c>
      <c r="D129" s="25" t="s">
        <v>20</v>
      </c>
    </row>
    <row r="130" spans="1:4" x14ac:dyDescent="0.25">
      <c r="A130" s="40">
        <v>44953</v>
      </c>
      <c r="B130" s="4" t="s">
        <v>96</v>
      </c>
      <c r="C130" s="5">
        <v>0.54513888888888895</v>
      </c>
      <c r="D130" s="25" t="s">
        <v>57</v>
      </c>
    </row>
    <row r="131" spans="1:4" ht="15.75" thickBot="1" x14ac:dyDescent="0.3">
      <c r="A131" s="40">
        <v>44954</v>
      </c>
      <c r="B131" s="8" t="s">
        <v>21</v>
      </c>
      <c r="C131" s="9"/>
      <c r="D131" s="27"/>
    </row>
    <row r="132" spans="1:4" ht="15.75" thickBot="1" x14ac:dyDescent="0.3">
      <c r="A132" s="38">
        <v>44957</v>
      </c>
      <c r="B132" s="29" t="s">
        <v>81</v>
      </c>
      <c r="C132" s="12">
        <v>0.5</v>
      </c>
      <c r="D132" s="13" t="s">
        <v>57</v>
      </c>
    </row>
    <row r="133" spans="1:4" ht="15.75" thickBot="1" x14ac:dyDescent="0.3">
      <c r="A133" s="39">
        <v>44958</v>
      </c>
      <c r="B133" s="30" t="s">
        <v>90</v>
      </c>
      <c r="C133" s="15">
        <v>0.75</v>
      </c>
      <c r="D133" s="13" t="s">
        <v>57</v>
      </c>
    </row>
    <row r="134" spans="1:4" x14ac:dyDescent="0.25">
      <c r="A134" s="44">
        <v>44959</v>
      </c>
      <c r="B134" s="10" t="s">
        <v>84</v>
      </c>
      <c r="C134" s="11">
        <v>0.5</v>
      </c>
      <c r="D134" s="26" t="s">
        <v>85</v>
      </c>
    </row>
    <row r="135" spans="1:4" x14ac:dyDescent="0.25">
      <c r="A135" s="44">
        <v>44959</v>
      </c>
      <c r="B135" s="4" t="s">
        <v>125</v>
      </c>
      <c r="C135" s="5">
        <v>0.8125</v>
      </c>
      <c r="D135" s="25" t="s">
        <v>6</v>
      </c>
    </row>
    <row r="136" spans="1:4" ht="15.75" thickBot="1" x14ac:dyDescent="0.3">
      <c r="A136" s="45">
        <v>44960</v>
      </c>
      <c r="B136" s="8" t="s">
        <v>126</v>
      </c>
      <c r="C136" s="20">
        <v>0.70833333333333337</v>
      </c>
      <c r="D136" s="27" t="s">
        <v>31</v>
      </c>
    </row>
    <row r="137" spans="1:4" x14ac:dyDescent="0.25">
      <c r="A137" s="38">
        <v>44963</v>
      </c>
      <c r="B137" s="29" t="s">
        <v>127</v>
      </c>
      <c r="C137" s="12">
        <v>0.5</v>
      </c>
      <c r="D137" s="13" t="s">
        <v>57</v>
      </c>
    </row>
    <row r="138" spans="1:4" ht="30.75" thickBot="1" x14ac:dyDescent="0.3">
      <c r="A138" s="39">
        <v>44964</v>
      </c>
      <c r="B138" s="30" t="s">
        <v>124</v>
      </c>
      <c r="C138" s="15">
        <v>0.53125</v>
      </c>
      <c r="D138" s="16" t="s">
        <v>20</v>
      </c>
    </row>
    <row r="139" spans="1:4" ht="15.75" thickBot="1" x14ac:dyDescent="0.3">
      <c r="A139" s="39">
        <v>44964</v>
      </c>
      <c r="B139" s="29" t="s">
        <v>157</v>
      </c>
      <c r="C139" s="12">
        <v>0.70833333333333337</v>
      </c>
      <c r="D139" s="13" t="s">
        <v>31</v>
      </c>
    </row>
    <row r="140" spans="1:4" ht="15.75" thickBot="1" x14ac:dyDescent="0.3">
      <c r="A140" s="39">
        <v>44965</v>
      </c>
      <c r="B140" s="30" t="s">
        <v>102</v>
      </c>
      <c r="C140" s="15">
        <v>0.5</v>
      </c>
      <c r="D140" s="16" t="s">
        <v>20</v>
      </c>
    </row>
    <row r="141" spans="1:4" ht="15.75" thickBot="1" x14ac:dyDescent="0.3">
      <c r="A141" s="39">
        <v>44965</v>
      </c>
      <c r="B141" s="10" t="s">
        <v>128</v>
      </c>
      <c r="C141" s="11">
        <v>0.5</v>
      </c>
      <c r="D141" s="26" t="s">
        <v>57</v>
      </c>
    </row>
    <row r="142" spans="1:4" x14ac:dyDescent="0.25">
      <c r="A142" s="40">
        <v>44966</v>
      </c>
      <c r="B142" s="4" t="s">
        <v>111</v>
      </c>
      <c r="C142" s="5">
        <v>0.5</v>
      </c>
      <c r="D142" s="25" t="s">
        <v>57</v>
      </c>
    </row>
    <row r="143" spans="1:4" ht="15.75" thickBot="1" x14ac:dyDescent="0.3">
      <c r="A143" s="45">
        <v>44967</v>
      </c>
      <c r="B143" s="8" t="s">
        <v>118</v>
      </c>
      <c r="C143" s="20">
        <v>0.54513888888888895</v>
      </c>
      <c r="D143" s="27" t="s">
        <v>57</v>
      </c>
    </row>
    <row r="144" spans="1:4" x14ac:dyDescent="0.25">
      <c r="A144" s="45">
        <v>44967</v>
      </c>
      <c r="B144" s="29" t="s">
        <v>129</v>
      </c>
      <c r="C144" s="12">
        <v>0.8125</v>
      </c>
      <c r="D144" s="13" t="s">
        <v>6</v>
      </c>
    </row>
    <row r="145" spans="1:4" ht="15.75" thickBot="1" x14ac:dyDescent="0.3">
      <c r="A145" s="39">
        <v>44970</v>
      </c>
      <c r="B145" s="30" t="s">
        <v>91</v>
      </c>
      <c r="C145" s="15">
        <v>0.5</v>
      </c>
      <c r="D145" s="16" t="s">
        <v>173</v>
      </c>
    </row>
    <row r="146" spans="1:4" x14ac:dyDescent="0.25">
      <c r="A146" s="38">
        <v>44971</v>
      </c>
      <c r="B146" s="29" t="s">
        <v>130</v>
      </c>
      <c r="C146" s="12">
        <v>0.5</v>
      </c>
      <c r="D146" s="13" t="s">
        <v>83</v>
      </c>
    </row>
    <row r="147" spans="1:4" ht="15.75" thickBot="1" x14ac:dyDescent="0.3">
      <c r="A147" s="39">
        <v>44972</v>
      </c>
      <c r="B147" s="30" t="s">
        <v>93</v>
      </c>
      <c r="C147" s="15">
        <v>0.5</v>
      </c>
      <c r="D147" s="16" t="s">
        <v>20</v>
      </c>
    </row>
    <row r="148" spans="1:4" x14ac:dyDescent="0.25">
      <c r="A148" s="44">
        <v>44973</v>
      </c>
      <c r="B148" s="10" t="s">
        <v>95</v>
      </c>
      <c r="C148" s="11">
        <v>0.5</v>
      </c>
      <c r="D148" s="26" t="s">
        <v>57</v>
      </c>
    </row>
    <row r="149" spans="1:4" x14ac:dyDescent="0.25">
      <c r="A149" s="40">
        <v>44974</v>
      </c>
      <c r="B149" s="4" t="s">
        <v>131</v>
      </c>
      <c r="C149" s="5">
        <v>0.8125</v>
      </c>
      <c r="D149" s="25" t="s">
        <v>6</v>
      </c>
    </row>
    <row r="150" spans="1:4" ht="30.75" thickBot="1" x14ac:dyDescent="0.3">
      <c r="A150" s="45">
        <v>44977</v>
      </c>
      <c r="B150" s="8" t="s">
        <v>75</v>
      </c>
      <c r="C150" s="20">
        <v>0.5</v>
      </c>
      <c r="D150" s="27" t="s">
        <v>132</v>
      </c>
    </row>
    <row r="151" spans="1:4" x14ac:dyDescent="0.25">
      <c r="A151" s="38">
        <v>44978</v>
      </c>
      <c r="B151" s="29" t="s">
        <v>78</v>
      </c>
      <c r="C151" s="12">
        <v>0.5</v>
      </c>
      <c r="D151" s="13" t="s">
        <v>57</v>
      </c>
    </row>
    <row r="152" spans="1:4" ht="30.75" thickBot="1" x14ac:dyDescent="0.3">
      <c r="A152" s="39">
        <v>44979</v>
      </c>
      <c r="B152" s="30" t="s">
        <v>124</v>
      </c>
      <c r="C152" s="15">
        <v>0.53125</v>
      </c>
      <c r="D152" s="16" t="s">
        <v>20</v>
      </c>
    </row>
    <row r="153" spans="1:4" x14ac:dyDescent="0.25">
      <c r="A153" s="38">
        <v>44980</v>
      </c>
      <c r="B153" s="29" t="s">
        <v>98</v>
      </c>
      <c r="C153" s="12">
        <v>0.5</v>
      </c>
      <c r="D153" s="13" t="s">
        <v>57</v>
      </c>
    </row>
    <row r="154" spans="1:4" ht="15.75" thickBot="1" x14ac:dyDescent="0.3">
      <c r="A154" s="39">
        <v>44981</v>
      </c>
      <c r="B154" s="30" t="s">
        <v>118</v>
      </c>
      <c r="C154" s="15">
        <v>0.54513888888888895</v>
      </c>
      <c r="D154" s="16" t="s">
        <v>57</v>
      </c>
    </row>
    <row r="155" spans="1:4" x14ac:dyDescent="0.25">
      <c r="A155" s="44">
        <v>44981</v>
      </c>
      <c r="B155" s="10" t="s">
        <v>126</v>
      </c>
      <c r="C155" s="11">
        <v>0.70833333333333337</v>
      </c>
      <c r="D155" s="26" t="s">
        <v>31</v>
      </c>
    </row>
    <row r="156" spans="1:4" x14ac:dyDescent="0.25">
      <c r="A156" s="44">
        <v>44982</v>
      </c>
      <c r="B156" s="10" t="s">
        <v>41</v>
      </c>
      <c r="C156" s="21"/>
      <c r="D156" s="26"/>
    </row>
    <row r="157" spans="1:4" x14ac:dyDescent="0.25">
      <c r="A157" s="40">
        <v>44984</v>
      </c>
      <c r="B157" s="4" t="s">
        <v>74</v>
      </c>
      <c r="C157" s="5">
        <v>0.5</v>
      </c>
      <c r="D157" s="25" t="s">
        <v>20</v>
      </c>
    </row>
    <row r="158" spans="1:4" ht="15.75" thickBot="1" x14ac:dyDescent="0.3">
      <c r="A158" s="45">
        <v>44985</v>
      </c>
      <c r="B158" s="8" t="s">
        <v>133</v>
      </c>
      <c r="C158" s="20">
        <v>0.5</v>
      </c>
      <c r="D158" s="27" t="s">
        <v>57</v>
      </c>
    </row>
    <row r="159" spans="1:4" x14ac:dyDescent="0.25">
      <c r="A159" s="38">
        <v>44987</v>
      </c>
      <c r="B159" s="29" t="s">
        <v>97</v>
      </c>
      <c r="C159" s="12">
        <v>0.5</v>
      </c>
      <c r="D159" s="13" t="s">
        <v>57</v>
      </c>
    </row>
    <row r="160" spans="1:4" ht="15.75" thickBot="1" x14ac:dyDescent="0.3">
      <c r="A160" s="39">
        <v>44992</v>
      </c>
      <c r="B160" s="30" t="s">
        <v>134</v>
      </c>
      <c r="C160" s="15">
        <v>0.5</v>
      </c>
      <c r="D160" s="16" t="s">
        <v>20</v>
      </c>
    </row>
    <row r="161" spans="1:4" x14ac:dyDescent="0.25">
      <c r="A161" s="38">
        <v>44993</v>
      </c>
      <c r="B161" s="29" t="s">
        <v>93</v>
      </c>
      <c r="C161" s="12">
        <v>0.5</v>
      </c>
      <c r="D161" s="13" t="s">
        <v>20</v>
      </c>
    </row>
    <row r="162" spans="1:4" x14ac:dyDescent="0.25">
      <c r="A162" s="40">
        <v>44994</v>
      </c>
      <c r="B162" s="4" t="s">
        <v>111</v>
      </c>
      <c r="C162" s="5">
        <v>0.5</v>
      </c>
      <c r="D162" s="25" t="s">
        <v>57</v>
      </c>
    </row>
    <row r="163" spans="1:4" ht="30" x14ac:dyDescent="0.25">
      <c r="A163" s="40">
        <v>44994</v>
      </c>
      <c r="B163" s="4" t="s">
        <v>124</v>
      </c>
      <c r="C163" s="5">
        <v>0.53125</v>
      </c>
      <c r="D163" s="25" t="s">
        <v>20</v>
      </c>
    </row>
    <row r="164" spans="1:4" x14ac:dyDescent="0.25">
      <c r="A164" s="40">
        <v>44995</v>
      </c>
      <c r="B164" s="4" t="s">
        <v>118</v>
      </c>
      <c r="C164" s="5">
        <v>0.54513888888888895</v>
      </c>
      <c r="D164" s="25" t="s">
        <v>57</v>
      </c>
    </row>
    <row r="165" spans="1:4" x14ac:dyDescent="0.25">
      <c r="A165" s="40">
        <v>44999</v>
      </c>
      <c r="B165" s="4" t="s">
        <v>135</v>
      </c>
      <c r="C165" s="5">
        <v>0.8125</v>
      </c>
      <c r="D165" s="25" t="s">
        <v>6</v>
      </c>
    </row>
    <row r="166" spans="1:4" x14ac:dyDescent="0.25">
      <c r="A166" s="40">
        <v>45000</v>
      </c>
      <c r="B166" s="4" t="s">
        <v>71</v>
      </c>
      <c r="C166" s="5">
        <v>0.5</v>
      </c>
      <c r="D166" s="25" t="s">
        <v>20</v>
      </c>
    </row>
    <row r="167" spans="1:4" x14ac:dyDescent="0.25">
      <c r="A167" s="40">
        <v>45002</v>
      </c>
      <c r="B167" s="4" t="s">
        <v>126</v>
      </c>
      <c r="C167" s="5">
        <v>0.70833333333333337</v>
      </c>
      <c r="D167" s="25" t="s">
        <v>13</v>
      </c>
    </row>
    <row r="168" spans="1:4" x14ac:dyDescent="0.25">
      <c r="A168" s="40">
        <v>45002</v>
      </c>
      <c r="B168" s="4" t="s">
        <v>136</v>
      </c>
      <c r="C168" s="5"/>
      <c r="D168" s="25"/>
    </row>
    <row r="169" spans="1:4" x14ac:dyDescent="0.25">
      <c r="A169" s="40">
        <v>45004</v>
      </c>
      <c r="B169" s="4" t="s">
        <v>42</v>
      </c>
      <c r="C169" s="5"/>
      <c r="D169" s="25"/>
    </row>
    <row r="170" spans="1:4" x14ac:dyDescent="0.25">
      <c r="A170" s="45">
        <v>45006</v>
      </c>
      <c r="B170" s="8" t="s">
        <v>137</v>
      </c>
      <c r="C170" s="20">
        <v>0.5</v>
      </c>
      <c r="D170" s="27" t="s">
        <v>85</v>
      </c>
    </row>
    <row r="171" spans="1:4" x14ac:dyDescent="0.25">
      <c r="A171" s="40">
        <v>45009</v>
      </c>
      <c r="B171" s="4" t="s">
        <v>43</v>
      </c>
      <c r="C171" s="5">
        <v>0.8125</v>
      </c>
      <c r="D171" s="25" t="s">
        <v>6</v>
      </c>
    </row>
    <row r="172" spans="1:4" x14ac:dyDescent="0.25">
      <c r="A172" s="40">
        <v>45010</v>
      </c>
      <c r="B172" s="4" t="s">
        <v>21</v>
      </c>
      <c r="C172" s="5"/>
      <c r="D172" s="25"/>
    </row>
    <row r="173" spans="1:4" x14ac:dyDescent="0.25">
      <c r="A173" s="40">
        <v>45010</v>
      </c>
      <c r="B173" s="4" t="s">
        <v>138</v>
      </c>
      <c r="C173" s="5">
        <v>0.8125</v>
      </c>
      <c r="D173" s="25" t="s">
        <v>6</v>
      </c>
    </row>
    <row r="174" spans="1:4" x14ac:dyDescent="0.25">
      <c r="A174" s="40">
        <v>45010</v>
      </c>
      <c r="B174" s="4" t="s">
        <v>116</v>
      </c>
      <c r="C174" s="5"/>
      <c r="D174" s="25"/>
    </row>
    <row r="175" spans="1:4" ht="30" x14ac:dyDescent="0.25">
      <c r="A175" s="40">
        <v>45016</v>
      </c>
      <c r="B175" s="4" t="s">
        <v>139</v>
      </c>
      <c r="C175" s="5">
        <v>0.71875</v>
      </c>
      <c r="D175" s="25"/>
    </row>
    <row r="176" spans="1:4" x14ac:dyDescent="0.25">
      <c r="A176" s="40">
        <v>45029</v>
      </c>
      <c r="B176" s="4" t="s">
        <v>111</v>
      </c>
      <c r="C176" s="5">
        <v>0.5</v>
      </c>
      <c r="D176" s="25" t="s">
        <v>57</v>
      </c>
    </row>
    <row r="177" spans="1:4" x14ac:dyDescent="0.25">
      <c r="A177" s="40">
        <v>45031</v>
      </c>
      <c r="B177" s="4" t="s">
        <v>38</v>
      </c>
      <c r="C177" s="5"/>
      <c r="D177" s="25"/>
    </row>
    <row r="178" spans="1:4" x14ac:dyDescent="0.25">
      <c r="A178" s="40">
        <v>45033</v>
      </c>
      <c r="B178" s="4" t="s">
        <v>62</v>
      </c>
      <c r="C178" s="5"/>
      <c r="D178" s="25"/>
    </row>
    <row r="179" spans="1:4" x14ac:dyDescent="0.25">
      <c r="A179" s="40">
        <v>45036</v>
      </c>
      <c r="B179" s="4" t="s">
        <v>44</v>
      </c>
      <c r="C179" s="5"/>
      <c r="D179" s="25"/>
    </row>
    <row r="180" spans="1:4" x14ac:dyDescent="0.25">
      <c r="A180" s="40">
        <v>45041</v>
      </c>
      <c r="B180" s="4" t="s">
        <v>66</v>
      </c>
      <c r="C180" s="5"/>
      <c r="D180" s="25"/>
    </row>
    <row r="181" spans="1:4" x14ac:dyDescent="0.25">
      <c r="A181" s="40">
        <v>45041</v>
      </c>
      <c r="B181" s="4" t="s">
        <v>140</v>
      </c>
      <c r="C181" s="5">
        <v>0.5</v>
      </c>
      <c r="D181" s="25" t="s">
        <v>20</v>
      </c>
    </row>
    <row r="182" spans="1:4" x14ac:dyDescent="0.25">
      <c r="A182" s="40">
        <v>45042</v>
      </c>
      <c r="B182" s="4" t="s">
        <v>71</v>
      </c>
      <c r="C182" s="5">
        <v>0.5</v>
      </c>
      <c r="D182" s="25" t="s">
        <v>20</v>
      </c>
    </row>
    <row r="183" spans="1:4" x14ac:dyDescent="0.25">
      <c r="A183" s="40">
        <v>45043</v>
      </c>
      <c r="B183" s="4" t="s">
        <v>74</v>
      </c>
      <c r="C183" s="5">
        <v>0.5</v>
      </c>
      <c r="D183" s="25" t="s">
        <v>20</v>
      </c>
    </row>
    <row r="184" spans="1:4" x14ac:dyDescent="0.25">
      <c r="A184" s="40">
        <v>45044</v>
      </c>
      <c r="B184" s="8" t="s">
        <v>118</v>
      </c>
      <c r="C184" s="20">
        <v>0.54513888888888895</v>
      </c>
      <c r="D184" s="27" t="s">
        <v>57</v>
      </c>
    </row>
    <row r="185" spans="1:4" ht="45" x14ac:dyDescent="0.25">
      <c r="A185" s="47">
        <v>45044</v>
      </c>
      <c r="B185" s="4" t="s">
        <v>144</v>
      </c>
      <c r="C185" s="48" t="s">
        <v>146</v>
      </c>
      <c r="D185" s="27" t="s">
        <v>145</v>
      </c>
    </row>
    <row r="186" spans="1:4" x14ac:dyDescent="0.25">
      <c r="A186" s="40">
        <v>45045</v>
      </c>
      <c r="B186" s="4" t="s">
        <v>21</v>
      </c>
      <c r="C186" s="5"/>
      <c r="D186" s="27"/>
    </row>
    <row r="187" spans="1:4" x14ac:dyDescent="0.25">
      <c r="A187" s="40">
        <v>45046</v>
      </c>
      <c r="B187" s="4" t="s">
        <v>39</v>
      </c>
      <c r="C187" s="5">
        <v>0.4375</v>
      </c>
      <c r="D187" s="27" t="s">
        <v>18</v>
      </c>
    </row>
    <row r="188" spans="1:4" x14ac:dyDescent="0.25">
      <c r="A188" s="40">
        <v>45046</v>
      </c>
      <c r="B188" s="4" t="s">
        <v>40</v>
      </c>
      <c r="C188" s="5">
        <v>0.75</v>
      </c>
      <c r="D188" s="27" t="s">
        <v>18</v>
      </c>
    </row>
    <row r="189" spans="1:4" ht="30" x14ac:dyDescent="0.25">
      <c r="A189" s="154">
        <v>45047</v>
      </c>
      <c r="B189" s="155" t="s">
        <v>124</v>
      </c>
      <c r="C189" s="156">
        <v>0.53125</v>
      </c>
      <c r="D189" s="157" t="s">
        <v>20</v>
      </c>
    </row>
    <row r="190" spans="1:4" x14ac:dyDescent="0.25">
      <c r="A190" s="40">
        <v>45052</v>
      </c>
      <c r="B190" s="4" t="s">
        <v>45</v>
      </c>
      <c r="C190" s="5"/>
      <c r="D190" s="27"/>
    </row>
    <row r="191" spans="1:4" x14ac:dyDescent="0.25">
      <c r="A191" s="40">
        <v>45052</v>
      </c>
      <c r="B191" s="4" t="s">
        <v>46</v>
      </c>
      <c r="C191" s="5">
        <v>0.8125</v>
      </c>
      <c r="D191" s="27" t="s">
        <v>6</v>
      </c>
    </row>
    <row r="192" spans="1:4" x14ac:dyDescent="0.25">
      <c r="A192" s="40">
        <v>45054</v>
      </c>
      <c r="B192" s="4" t="s">
        <v>127</v>
      </c>
      <c r="C192" s="5">
        <v>0.5</v>
      </c>
      <c r="D192" s="27" t="s">
        <v>57</v>
      </c>
    </row>
    <row r="193" spans="1:4" x14ac:dyDescent="0.25">
      <c r="A193" s="40">
        <v>45055</v>
      </c>
      <c r="B193" s="4" t="s">
        <v>81</v>
      </c>
      <c r="C193" s="5">
        <v>0.5</v>
      </c>
      <c r="D193" s="25" t="s">
        <v>57</v>
      </c>
    </row>
    <row r="194" spans="1:4" x14ac:dyDescent="0.25">
      <c r="A194" s="40">
        <v>45055</v>
      </c>
      <c r="B194" s="4" t="s">
        <v>69</v>
      </c>
      <c r="C194" s="5">
        <v>0.70833333333333337</v>
      </c>
      <c r="D194" s="25" t="s">
        <v>20</v>
      </c>
    </row>
    <row r="195" spans="1:4" x14ac:dyDescent="0.25">
      <c r="A195" s="40">
        <v>45056</v>
      </c>
      <c r="B195" s="4" t="s">
        <v>141</v>
      </c>
      <c r="C195" s="5">
        <v>0.5</v>
      </c>
      <c r="D195" s="25" t="s">
        <v>85</v>
      </c>
    </row>
    <row r="196" spans="1:4" x14ac:dyDescent="0.25">
      <c r="A196" s="40">
        <v>45057</v>
      </c>
      <c r="B196" s="4" t="s">
        <v>111</v>
      </c>
      <c r="C196" s="5">
        <v>0.5</v>
      </c>
      <c r="D196" s="25" t="s">
        <v>57</v>
      </c>
    </row>
    <row r="197" spans="1:4" x14ac:dyDescent="0.25">
      <c r="A197" s="40">
        <v>45058</v>
      </c>
      <c r="B197" s="4" t="s">
        <v>118</v>
      </c>
      <c r="C197" s="5">
        <v>0.54513888888888895</v>
      </c>
      <c r="D197" s="25" t="s">
        <v>57</v>
      </c>
    </row>
    <row r="198" spans="1:4" x14ac:dyDescent="0.25">
      <c r="A198" s="40">
        <v>45058</v>
      </c>
      <c r="B198" s="4" t="s">
        <v>126</v>
      </c>
      <c r="C198" s="5">
        <v>0.70833333333333337</v>
      </c>
      <c r="D198" s="25" t="s">
        <v>31</v>
      </c>
    </row>
    <row r="199" spans="1:4" x14ac:dyDescent="0.25">
      <c r="A199" s="40">
        <v>45061</v>
      </c>
      <c r="B199" s="4" t="s">
        <v>84</v>
      </c>
      <c r="C199" s="5">
        <v>0.5</v>
      </c>
      <c r="D199" s="25" t="s">
        <v>85</v>
      </c>
    </row>
    <row r="200" spans="1:4" x14ac:dyDescent="0.25">
      <c r="A200" s="40">
        <v>45062</v>
      </c>
      <c r="B200" s="4" t="s">
        <v>78</v>
      </c>
      <c r="C200" s="5">
        <v>0.5</v>
      </c>
      <c r="D200" s="25" t="s">
        <v>57</v>
      </c>
    </row>
    <row r="201" spans="1:4" ht="30" x14ac:dyDescent="0.25">
      <c r="A201" s="40">
        <v>45062</v>
      </c>
      <c r="B201" s="4" t="s">
        <v>124</v>
      </c>
      <c r="C201" s="5">
        <v>0.53125</v>
      </c>
      <c r="D201" s="25" t="s">
        <v>20</v>
      </c>
    </row>
    <row r="202" spans="1:4" x14ac:dyDescent="0.25">
      <c r="A202" s="40">
        <v>45063</v>
      </c>
      <c r="B202" s="4" t="s">
        <v>142</v>
      </c>
      <c r="C202" s="5">
        <v>0.5</v>
      </c>
      <c r="D202" s="25" t="s">
        <v>57</v>
      </c>
    </row>
    <row r="203" spans="1:4" x14ac:dyDescent="0.25">
      <c r="A203" s="40">
        <v>45063</v>
      </c>
      <c r="B203" s="4" t="s">
        <v>90</v>
      </c>
      <c r="C203" s="5">
        <v>0.75</v>
      </c>
      <c r="D203" s="25" t="s">
        <v>57</v>
      </c>
    </row>
    <row r="204" spans="1:4" x14ac:dyDescent="0.25">
      <c r="A204" s="40">
        <v>45064</v>
      </c>
      <c r="B204" s="4" t="s">
        <v>91</v>
      </c>
      <c r="C204" s="5">
        <v>0.5</v>
      </c>
      <c r="D204" s="25" t="s">
        <v>173</v>
      </c>
    </row>
    <row r="205" spans="1:4" x14ac:dyDescent="0.25">
      <c r="A205" s="40">
        <v>45065</v>
      </c>
      <c r="B205" s="4" t="s">
        <v>72</v>
      </c>
      <c r="C205" s="5">
        <v>0.5</v>
      </c>
      <c r="D205" s="25" t="s">
        <v>73</v>
      </c>
    </row>
    <row r="206" spans="1:4" x14ac:dyDescent="0.25">
      <c r="A206" s="40">
        <v>45066</v>
      </c>
      <c r="B206" s="4" t="s">
        <v>21</v>
      </c>
      <c r="C206" s="5"/>
      <c r="D206" s="25"/>
    </row>
    <row r="207" spans="1:4" x14ac:dyDescent="0.25">
      <c r="A207" s="40">
        <v>45068</v>
      </c>
      <c r="B207" s="4" t="s">
        <v>128</v>
      </c>
      <c r="C207" s="5">
        <v>0.5</v>
      </c>
      <c r="D207" s="25" t="s">
        <v>57</v>
      </c>
    </row>
    <row r="208" spans="1:4" x14ac:dyDescent="0.25">
      <c r="A208" s="45">
        <v>45069</v>
      </c>
      <c r="B208" s="8" t="s">
        <v>82</v>
      </c>
      <c r="C208" s="20">
        <v>0.5</v>
      </c>
      <c r="D208" s="27" t="s">
        <v>83</v>
      </c>
    </row>
    <row r="209" spans="1:4" x14ac:dyDescent="0.25">
      <c r="A209" s="40">
        <v>45070</v>
      </c>
      <c r="B209" s="4" t="s">
        <v>95</v>
      </c>
      <c r="C209" s="5">
        <v>0.5</v>
      </c>
      <c r="D209" s="27" t="s">
        <v>57</v>
      </c>
    </row>
    <row r="210" spans="1:4" x14ac:dyDescent="0.25">
      <c r="A210" s="40">
        <v>45071</v>
      </c>
      <c r="B210" s="4" t="s">
        <v>93</v>
      </c>
      <c r="C210" s="5">
        <v>0.5</v>
      </c>
      <c r="D210" s="27" t="s">
        <v>20</v>
      </c>
    </row>
    <row r="211" spans="1:4" ht="30" x14ac:dyDescent="0.25">
      <c r="A211" s="40">
        <v>45077</v>
      </c>
      <c r="B211" s="4" t="s">
        <v>124</v>
      </c>
      <c r="C211" s="5">
        <v>0.53125</v>
      </c>
      <c r="D211" s="27" t="s">
        <v>20</v>
      </c>
    </row>
    <row r="212" spans="1:4" x14ac:dyDescent="0.25">
      <c r="A212" s="40">
        <v>45079</v>
      </c>
      <c r="B212" s="4" t="s">
        <v>118</v>
      </c>
      <c r="C212" s="5">
        <v>0.54513888888888895</v>
      </c>
      <c r="D212" s="27" t="s">
        <v>57</v>
      </c>
    </row>
    <row r="213" spans="1:4" x14ac:dyDescent="0.25">
      <c r="A213" s="40">
        <v>45079</v>
      </c>
      <c r="B213" s="4" t="s">
        <v>126</v>
      </c>
      <c r="C213" s="5">
        <v>0.70833333333333337</v>
      </c>
      <c r="D213" s="27" t="s">
        <v>31</v>
      </c>
    </row>
    <row r="214" spans="1:4" x14ac:dyDescent="0.25">
      <c r="A214" s="40">
        <v>45083</v>
      </c>
      <c r="B214" s="4" t="s">
        <v>133</v>
      </c>
      <c r="C214" s="5">
        <v>0.5</v>
      </c>
      <c r="D214" s="27" t="s">
        <v>57</v>
      </c>
    </row>
    <row r="215" spans="1:4" x14ac:dyDescent="0.25">
      <c r="A215" s="40">
        <v>45085</v>
      </c>
      <c r="B215" s="4" t="s">
        <v>97</v>
      </c>
      <c r="C215" s="5">
        <v>0.5</v>
      </c>
      <c r="D215" s="27" t="s">
        <v>20</v>
      </c>
    </row>
    <row r="216" spans="1:4" x14ac:dyDescent="0.25">
      <c r="A216" s="40">
        <v>45089</v>
      </c>
      <c r="B216" s="4" t="s">
        <v>74</v>
      </c>
      <c r="C216" s="5">
        <v>0.5</v>
      </c>
      <c r="D216" s="27" t="s">
        <v>20</v>
      </c>
    </row>
    <row r="217" spans="1:4" x14ac:dyDescent="0.25">
      <c r="A217" s="40">
        <v>45090</v>
      </c>
      <c r="B217" s="4" t="s">
        <v>78</v>
      </c>
      <c r="C217" s="5">
        <v>0.5</v>
      </c>
      <c r="D217" s="27" t="s">
        <v>57</v>
      </c>
    </row>
    <row r="218" spans="1:4" x14ac:dyDescent="0.25">
      <c r="A218" s="40">
        <v>45091</v>
      </c>
      <c r="B218" s="4" t="s">
        <v>71</v>
      </c>
      <c r="C218" s="5">
        <v>0.5</v>
      </c>
      <c r="D218" s="27" t="s">
        <v>20</v>
      </c>
    </row>
    <row r="219" spans="1:4" x14ac:dyDescent="0.25">
      <c r="A219" s="40">
        <v>45092</v>
      </c>
      <c r="B219" s="4" t="s">
        <v>111</v>
      </c>
      <c r="C219" s="5">
        <v>0.5</v>
      </c>
      <c r="D219" s="27" t="s">
        <v>57</v>
      </c>
    </row>
    <row r="220" spans="1:4" ht="45" x14ac:dyDescent="0.25">
      <c r="A220" s="40">
        <v>45093</v>
      </c>
      <c r="B220" s="4" t="s">
        <v>143</v>
      </c>
      <c r="C220" s="5"/>
      <c r="D220" s="27"/>
    </row>
    <row r="221" spans="1:4" x14ac:dyDescent="0.25">
      <c r="A221" s="40">
        <v>45093</v>
      </c>
      <c r="B221" s="4" t="s">
        <v>118</v>
      </c>
      <c r="C221" s="5">
        <v>0.54513888888888895</v>
      </c>
      <c r="D221" s="27" t="s">
        <v>57</v>
      </c>
    </row>
    <row r="222" spans="1:4" ht="30" x14ac:dyDescent="0.25">
      <c r="A222" s="40">
        <v>45093</v>
      </c>
      <c r="B222" s="4" t="s">
        <v>47</v>
      </c>
      <c r="C222" s="5">
        <v>0.70833333333333337</v>
      </c>
      <c r="D222" s="27" t="s">
        <v>147</v>
      </c>
    </row>
    <row r="223" spans="1:4" x14ac:dyDescent="0.25">
      <c r="A223" s="40">
        <v>45093</v>
      </c>
      <c r="B223" s="4" t="s">
        <v>136</v>
      </c>
      <c r="C223" s="5"/>
      <c r="D223" s="27"/>
    </row>
    <row r="224" spans="1:4" ht="30" x14ac:dyDescent="0.25">
      <c r="A224" s="40">
        <v>45094</v>
      </c>
      <c r="B224" s="4" t="s">
        <v>148</v>
      </c>
      <c r="C224" s="5">
        <v>0.45833333333333331</v>
      </c>
      <c r="D224" s="27" t="s">
        <v>149</v>
      </c>
    </row>
    <row r="225" spans="1:4" x14ac:dyDescent="0.25">
      <c r="A225" s="40">
        <v>45094</v>
      </c>
      <c r="B225" s="4" t="s">
        <v>48</v>
      </c>
      <c r="C225" s="5">
        <v>0.54166666666666663</v>
      </c>
      <c r="D225" s="27"/>
    </row>
    <row r="226" spans="1:4" x14ac:dyDescent="0.25">
      <c r="A226" s="40">
        <v>45095</v>
      </c>
      <c r="B226" s="4" t="s">
        <v>150</v>
      </c>
      <c r="C226" s="5"/>
      <c r="D226" s="27"/>
    </row>
    <row r="227" spans="1:4" x14ac:dyDescent="0.25">
      <c r="A227" s="40">
        <v>45100</v>
      </c>
      <c r="B227" s="4" t="s">
        <v>151</v>
      </c>
      <c r="C227" s="5">
        <v>0.75</v>
      </c>
      <c r="D227" s="27" t="s">
        <v>49</v>
      </c>
    </row>
    <row r="228" spans="1:4" x14ac:dyDescent="0.25">
      <c r="A228" s="40">
        <v>45102</v>
      </c>
      <c r="B228" s="4" t="s">
        <v>116</v>
      </c>
      <c r="C228" s="5"/>
      <c r="D228" s="27"/>
    </row>
    <row r="229" spans="1:4" x14ac:dyDescent="0.25">
      <c r="A229" s="40">
        <v>45103</v>
      </c>
      <c r="B229" s="4" t="s">
        <v>42</v>
      </c>
      <c r="C229" s="5"/>
      <c r="D229" s="27"/>
    </row>
    <row r="230" spans="1:4" x14ac:dyDescent="0.25">
      <c r="A230" s="40">
        <v>45105</v>
      </c>
      <c r="B230" s="4" t="s">
        <v>126</v>
      </c>
      <c r="C230" s="5">
        <v>0.45833333333333331</v>
      </c>
      <c r="D230" s="27" t="s">
        <v>31</v>
      </c>
    </row>
    <row r="231" spans="1:4" x14ac:dyDescent="0.25">
      <c r="A231" s="40">
        <v>45105</v>
      </c>
      <c r="B231" s="4" t="s">
        <v>50</v>
      </c>
      <c r="C231" s="5">
        <v>0.76041666666666663</v>
      </c>
      <c r="D231" s="27" t="s">
        <v>18</v>
      </c>
    </row>
    <row r="232" spans="1:4" x14ac:dyDescent="0.25">
      <c r="A232" s="40">
        <v>45105</v>
      </c>
      <c r="B232" s="4" t="s">
        <v>51</v>
      </c>
      <c r="C232" s="5">
        <v>0.8125</v>
      </c>
      <c r="D232" s="25" t="s">
        <v>6</v>
      </c>
    </row>
    <row r="233" spans="1:4" x14ac:dyDescent="0.25">
      <c r="A233" s="40">
        <v>45106</v>
      </c>
      <c r="B233" s="4" t="s">
        <v>52</v>
      </c>
      <c r="C233" s="5"/>
      <c r="D233" s="25"/>
    </row>
    <row r="234" spans="1:4" ht="30" x14ac:dyDescent="0.25">
      <c r="A234" s="40">
        <v>45107</v>
      </c>
      <c r="B234" s="4" t="s">
        <v>152</v>
      </c>
      <c r="C234" s="5">
        <v>0.41666666666666669</v>
      </c>
      <c r="D234" s="25"/>
    </row>
    <row r="235" spans="1:4" x14ac:dyDescent="0.25">
      <c r="A235" s="40">
        <v>45110</v>
      </c>
      <c r="B235" s="4" t="s">
        <v>53</v>
      </c>
      <c r="C235" s="5"/>
      <c r="D235" s="25"/>
    </row>
    <row r="236" spans="1:4" x14ac:dyDescent="0.25">
      <c r="A236" s="40">
        <v>45111</v>
      </c>
      <c r="B236" s="4" t="s">
        <v>53</v>
      </c>
      <c r="C236" s="5"/>
      <c r="D236" s="25"/>
    </row>
    <row r="237" spans="1:4" x14ac:dyDescent="0.25">
      <c r="A237" s="40">
        <v>45112</v>
      </c>
      <c r="B237" s="4" t="s">
        <v>53</v>
      </c>
      <c r="C237" s="5"/>
      <c r="D237" s="25"/>
    </row>
    <row r="238" spans="1:4" x14ac:dyDescent="0.25">
      <c r="A238" s="40">
        <v>45112</v>
      </c>
      <c r="B238" s="4" t="s">
        <v>93</v>
      </c>
      <c r="C238" s="5" t="s">
        <v>153</v>
      </c>
      <c r="D238" s="25" t="s">
        <v>20</v>
      </c>
    </row>
    <row r="239" spans="1:4" x14ac:dyDescent="0.25">
      <c r="A239" s="40">
        <v>45113</v>
      </c>
      <c r="B239" s="4" t="s">
        <v>54</v>
      </c>
      <c r="C239" s="5"/>
      <c r="D239" s="25"/>
    </row>
    <row r="240" spans="1:4" x14ac:dyDescent="0.25">
      <c r="A240" s="40">
        <v>45114</v>
      </c>
      <c r="B240" s="4" t="s">
        <v>54</v>
      </c>
      <c r="C240" s="5"/>
      <c r="D240" s="25"/>
    </row>
    <row r="241" spans="1:4" x14ac:dyDescent="0.25">
      <c r="A241" s="40">
        <v>45115</v>
      </c>
      <c r="B241" s="4" t="s">
        <v>4</v>
      </c>
      <c r="C241" s="5"/>
      <c r="D241" s="25"/>
    </row>
    <row r="242" spans="1:4" x14ac:dyDescent="0.25">
      <c r="A242" s="40">
        <v>45119</v>
      </c>
      <c r="B242" s="4" t="s">
        <v>102</v>
      </c>
      <c r="C242" s="5">
        <v>0.5</v>
      </c>
      <c r="D242" s="25" t="s">
        <v>20</v>
      </c>
    </row>
    <row r="243" spans="1:4" x14ac:dyDescent="0.25">
      <c r="A243" s="40">
        <v>45120</v>
      </c>
      <c r="B243" s="4" t="s">
        <v>111</v>
      </c>
      <c r="C243" s="5">
        <v>0.5</v>
      </c>
      <c r="D243" s="25" t="s">
        <v>57</v>
      </c>
    </row>
    <row r="244" spans="1:4" x14ac:dyDescent="0.25">
      <c r="A244" s="45">
        <v>45124</v>
      </c>
      <c r="B244" s="8" t="s">
        <v>126</v>
      </c>
      <c r="C244" s="20">
        <v>0.59375</v>
      </c>
      <c r="D244" s="27" t="s">
        <v>31</v>
      </c>
    </row>
    <row r="245" spans="1:4" x14ac:dyDescent="0.25">
      <c r="A245" s="45">
        <v>45124</v>
      </c>
      <c r="B245" s="4" t="s">
        <v>119</v>
      </c>
      <c r="C245" s="5">
        <v>0.8125</v>
      </c>
      <c r="D245" s="27" t="s">
        <v>6</v>
      </c>
    </row>
    <row r="246" spans="1:4" x14ac:dyDescent="0.25">
      <c r="A246" s="40">
        <v>45127</v>
      </c>
      <c r="B246" s="4" t="s">
        <v>154</v>
      </c>
      <c r="C246" s="5">
        <v>0.79166666666666663</v>
      </c>
      <c r="D246" s="27" t="s">
        <v>6</v>
      </c>
    </row>
    <row r="247" spans="1:4" x14ac:dyDescent="0.25">
      <c r="A247" s="40">
        <v>45128</v>
      </c>
      <c r="B247" s="4" t="s">
        <v>21</v>
      </c>
      <c r="C247" s="5"/>
      <c r="D247" s="27"/>
    </row>
    <row r="248" spans="1:4" x14ac:dyDescent="0.25">
      <c r="A248" s="40">
        <v>45148</v>
      </c>
      <c r="B248" s="4" t="s">
        <v>111</v>
      </c>
      <c r="C248" s="5">
        <v>0.5</v>
      </c>
      <c r="D248" s="27" t="s">
        <v>57</v>
      </c>
    </row>
    <row r="249" spans="1:4" x14ac:dyDescent="0.25">
      <c r="A249" s="40">
        <v>45176</v>
      </c>
      <c r="B249" s="4" t="s">
        <v>111</v>
      </c>
      <c r="C249" s="5">
        <v>0.5</v>
      </c>
      <c r="D249" s="27" t="s">
        <v>57</v>
      </c>
    </row>
    <row r="250" spans="1:4" x14ac:dyDescent="0.25">
      <c r="A250" s="40">
        <v>45178</v>
      </c>
      <c r="B250" s="4" t="s">
        <v>4</v>
      </c>
      <c r="C250" s="5"/>
      <c r="D250" s="27"/>
    </row>
    <row r="251" spans="1:4" x14ac:dyDescent="0.25">
      <c r="A251" s="40">
        <v>45178</v>
      </c>
      <c r="B251" s="4" t="s">
        <v>138</v>
      </c>
      <c r="C251" s="5">
        <v>0.8125</v>
      </c>
      <c r="D251" s="25" t="s">
        <v>6</v>
      </c>
    </row>
    <row r="252" spans="1:4" x14ac:dyDescent="0.25">
      <c r="A252" s="45">
        <v>45185</v>
      </c>
      <c r="B252" s="8" t="s">
        <v>4</v>
      </c>
      <c r="C252" s="20"/>
      <c r="D252" s="27"/>
    </row>
    <row r="253" spans="1:4" ht="30" x14ac:dyDescent="0.25">
      <c r="A253" s="40">
        <v>45185</v>
      </c>
      <c r="B253" s="4" t="s">
        <v>155</v>
      </c>
      <c r="C253" s="5"/>
      <c r="D253" s="27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7" sqref="F17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4.140625" customWidth="1"/>
    <col min="5" max="5" width="30.140625" customWidth="1"/>
    <col min="7" max="7" width="16" customWidth="1"/>
  </cols>
  <sheetData>
    <row r="1" spans="1:7" ht="37.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ht="45" x14ac:dyDescent="0.25">
      <c r="A2" s="117" t="s">
        <v>97</v>
      </c>
      <c r="B2" s="99">
        <f>C2-7</f>
        <v>44971</v>
      </c>
      <c r="C2" s="99">
        <f>D2-2</f>
        <v>44978</v>
      </c>
      <c r="D2" s="99">
        <f>E2-7</f>
        <v>44980</v>
      </c>
      <c r="E2" s="85">
        <v>44987</v>
      </c>
      <c r="F2" s="50">
        <v>0.5</v>
      </c>
      <c r="G2" s="51" t="s">
        <v>57</v>
      </c>
    </row>
    <row r="3" spans="1:7" ht="45" x14ac:dyDescent="0.25">
      <c r="A3" s="118" t="s">
        <v>134</v>
      </c>
      <c r="B3" s="99">
        <f t="shared" ref="B3:B9" si="0">C3-7</f>
        <v>44974</v>
      </c>
      <c r="C3" s="99">
        <f>D3-4</f>
        <v>44981</v>
      </c>
      <c r="D3" s="99">
        <f t="shared" ref="D3:D9" si="1">E3-7</f>
        <v>44985</v>
      </c>
      <c r="E3" s="84">
        <v>44992</v>
      </c>
      <c r="F3" s="53">
        <v>0.5</v>
      </c>
      <c r="G3" s="54" t="s">
        <v>20</v>
      </c>
    </row>
    <row r="4" spans="1:7" ht="30" x14ac:dyDescent="0.25">
      <c r="A4" s="117" t="s">
        <v>93</v>
      </c>
      <c r="B4" s="99">
        <f t="shared" si="0"/>
        <v>44977</v>
      </c>
      <c r="C4" s="99">
        <f t="shared" ref="C4:C8" si="2">D4-2</f>
        <v>44984</v>
      </c>
      <c r="D4" s="99">
        <f t="shared" si="1"/>
        <v>44986</v>
      </c>
      <c r="E4" s="85">
        <v>44993</v>
      </c>
      <c r="F4" s="50">
        <v>0.5</v>
      </c>
      <c r="G4" s="51" t="s">
        <v>20</v>
      </c>
    </row>
    <row r="5" spans="1:7" ht="45" x14ac:dyDescent="0.25">
      <c r="A5" s="118" t="s">
        <v>111</v>
      </c>
      <c r="B5" s="99">
        <f t="shared" si="0"/>
        <v>44978</v>
      </c>
      <c r="C5" s="99">
        <f t="shared" si="2"/>
        <v>44985</v>
      </c>
      <c r="D5" s="99">
        <f t="shared" si="1"/>
        <v>44987</v>
      </c>
      <c r="E5" s="84">
        <v>44994</v>
      </c>
      <c r="F5" s="53">
        <v>0.5</v>
      </c>
      <c r="G5" s="54" t="s">
        <v>57</v>
      </c>
    </row>
    <row r="6" spans="1:7" ht="30" x14ac:dyDescent="0.25">
      <c r="A6" s="117" t="s">
        <v>118</v>
      </c>
      <c r="B6" s="99">
        <f t="shared" si="0"/>
        <v>44979</v>
      </c>
      <c r="C6" s="99">
        <f t="shared" si="2"/>
        <v>44986</v>
      </c>
      <c r="D6" s="99">
        <f t="shared" si="1"/>
        <v>44988</v>
      </c>
      <c r="E6" s="85">
        <v>44995</v>
      </c>
      <c r="F6" s="50">
        <v>0.54513888888888895</v>
      </c>
      <c r="G6" s="51" t="s">
        <v>57</v>
      </c>
    </row>
    <row r="7" spans="1:7" ht="45" x14ac:dyDescent="0.25">
      <c r="A7" s="118" t="s">
        <v>71</v>
      </c>
      <c r="B7" s="99">
        <f t="shared" si="0"/>
        <v>44984</v>
      </c>
      <c r="C7" s="99">
        <f t="shared" si="2"/>
        <v>44991</v>
      </c>
      <c r="D7" s="99">
        <f t="shared" si="1"/>
        <v>44993</v>
      </c>
      <c r="E7" s="84">
        <v>45000</v>
      </c>
      <c r="F7" s="53">
        <v>0.5</v>
      </c>
      <c r="G7" s="54" t="s">
        <v>20</v>
      </c>
    </row>
    <row r="8" spans="1:7" x14ac:dyDescent="0.25">
      <c r="A8" s="117" t="s">
        <v>126</v>
      </c>
      <c r="B8" s="99">
        <f t="shared" si="0"/>
        <v>44986</v>
      </c>
      <c r="C8" s="99">
        <f t="shared" si="2"/>
        <v>44993</v>
      </c>
      <c r="D8" s="99">
        <f t="shared" si="1"/>
        <v>44995</v>
      </c>
      <c r="E8" s="85">
        <v>45002</v>
      </c>
      <c r="F8" s="50">
        <v>0.70833333333333337</v>
      </c>
      <c r="G8" s="51" t="s">
        <v>13</v>
      </c>
    </row>
    <row r="9" spans="1:7" ht="45" x14ac:dyDescent="0.25">
      <c r="A9" s="130" t="s">
        <v>137</v>
      </c>
      <c r="B9" s="120">
        <f t="shared" si="0"/>
        <v>44988</v>
      </c>
      <c r="C9" s="120">
        <f>D9-4</f>
        <v>44995</v>
      </c>
      <c r="D9" s="120">
        <f t="shared" si="1"/>
        <v>44999</v>
      </c>
      <c r="E9" s="87">
        <v>45006</v>
      </c>
      <c r="F9" s="60">
        <v>0.5</v>
      </c>
      <c r="G9" s="58" t="s">
        <v>85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5" sqref="D15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2.7109375" customWidth="1"/>
    <col min="5" max="5" width="30.140625" customWidth="1"/>
    <col min="7" max="7" width="16" customWidth="1"/>
  </cols>
  <sheetData>
    <row r="1" spans="1:7" ht="56.2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ht="45" x14ac:dyDescent="0.25">
      <c r="A2" s="117" t="s">
        <v>111</v>
      </c>
      <c r="B2" s="99">
        <f>C2-7</f>
        <v>45013</v>
      </c>
      <c r="C2" s="99">
        <f>D2-2</f>
        <v>45020</v>
      </c>
      <c r="D2" s="99">
        <f>E2-7</f>
        <v>45022</v>
      </c>
      <c r="E2" s="85">
        <v>45029</v>
      </c>
      <c r="F2" s="50">
        <v>0.5</v>
      </c>
      <c r="G2" s="51" t="s">
        <v>57</v>
      </c>
    </row>
    <row r="3" spans="1:7" ht="45" x14ac:dyDescent="0.25">
      <c r="A3" s="118" t="s">
        <v>140</v>
      </c>
      <c r="B3" s="141">
        <f>C3-8</f>
        <v>45022</v>
      </c>
      <c r="C3" s="99">
        <f>D3-4</f>
        <v>45030</v>
      </c>
      <c r="D3" s="99">
        <f t="shared" ref="D3:D6" si="0">E3-7</f>
        <v>45034</v>
      </c>
      <c r="E3" s="84">
        <v>45041</v>
      </c>
      <c r="F3" s="53">
        <v>0.5</v>
      </c>
      <c r="G3" s="54" t="s">
        <v>20</v>
      </c>
    </row>
    <row r="4" spans="1:7" ht="45" x14ac:dyDescent="0.25">
      <c r="A4" s="117" t="s">
        <v>71</v>
      </c>
      <c r="B4" s="142" t="s">
        <v>164</v>
      </c>
      <c r="C4" s="99">
        <f t="shared" ref="C4:C6" si="1">D4-2</f>
        <v>45033</v>
      </c>
      <c r="D4" s="99">
        <f t="shared" si="0"/>
        <v>45035</v>
      </c>
      <c r="E4" s="85">
        <v>45042</v>
      </c>
      <c r="F4" s="50">
        <v>0.5</v>
      </c>
      <c r="G4" s="51" t="s">
        <v>20</v>
      </c>
    </row>
    <row r="5" spans="1:7" ht="45" x14ac:dyDescent="0.25">
      <c r="A5" s="118" t="s">
        <v>74</v>
      </c>
      <c r="B5" s="99">
        <f>C5-7</f>
        <v>45027</v>
      </c>
      <c r="C5" s="99">
        <f t="shared" si="1"/>
        <v>45034</v>
      </c>
      <c r="D5" s="99">
        <f t="shared" si="0"/>
        <v>45036</v>
      </c>
      <c r="E5" s="84">
        <v>45043</v>
      </c>
      <c r="F5" s="53">
        <v>0.5</v>
      </c>
      <c r="G5" s="54" t="s">
        <v>20</v>
      </c>
    </row>
    <row r="6" spans="1:7" ht="30" x14ac:dyDescent="0.25">
      <c r="A6" s="119" t="s">
        <v>118</v>
      </c>
      <c r="B6" s="120">
        <f t="shared" ref="B6" si="2">C6-7</f>
        <v>45028</v>
      </c>
      <c r="C6" s="120">
        <f t="shared" si="1"/>
        <v>45035</v>
      </c>
      <c r="D6" s="120">
        <f t="shared" si="0"/>
        <v>45037</v>
      </c>
      <c r="E6" s="86">
        <v>45044</v>
      </c>
      <c r="F6" s="56">
        <v>0.54513888888888895</v>
      </c>
      <c r="G6" s="57" t="s">
        <v>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3" sqref="G13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4.7109375" customWidth="1"/>
    <col min="5" max="5" width="30.140625" customWidth="1"/>
    <col min="7" max="7" width="16" customWidth="1"/>
  </cols>
  <sheetData>
    <row r="1" spans="1:7" ht="37.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ht="45" x14ac:dyDescent="0.25">
      <c r="A2" s="117" t="s">
        <v>127</v>
      </c>
      <c r="B2" s="99">
        <f>C2-7</f>
        <v>45036</v>
      </c>
      <c r="C2" s="99">
        <f>D2-4</f>
        <v>45043</v>
      </c>
      <c r="D2" s="99">
        <f>E2-7</f>
        <v>45047</v>
      </c>
      <c r="E2" s="85">
        <v>45054</v>
      </c>
      <c r="F2" s="50">
        <v>0.5</v>
      </c>
      <c r="G2" s="51" t="s">
        <v>57</v>
      </c>
    </row>
    <row r="3" spans="1:7" ht="45" x14ac:dyDescent="0.25">
      <c r="A3" s="118" t="s">
        <v>81</v>
      </c>
      <c r="B3" s="141">
        <f t="shared" ref="B3:B18" si="0">C3-7</f>
        <v>45037</v>
      </c>
      <c r="C3" s="99">
        <f>D3-4</f>
        <v>45044</v>
      </c>
      <c r="D3" s="99">
        <f t="shared" ref="D3:D18" si="1">E3-7</f>
        <v>45048</v>
      </c>
      <c r="E3" s="84">
        <v>45055</v>
      </c>
      <c r="F3" s="53">
        <v>0.5</v>
      </c>
      <c r="G3" s="54" t="s">
        <v>57</v>
      </c>
    </row>
    <row r="4" spans="1:7" ht="45" x14ac:dyDescent="0.25">
      <c r="A4" s="117" t="s">
        <v>69</v>
      </c>
      <c r="B4" s="142">
        <f t="shared" si="0"/>
        <v>45037</v>
      </c>
      <c r="C4" s="99">
        <f>D4-4</f>
        <v>45044</v>
      </c>
      <c r="D4" s="99">
        <f t="shared" si="1"/>
        <v>45048</v>
      </c>
      <c r="E4" s="85">
        <v>45055</v>
      </c>
      <c r="F4" s="50">
        <v>0.70833333333333337</v>
      </c>
      <c r="G4" s="51" t="s">
        <v>20</v>
      </c>
    </row>
    <row r="5" spans="1:7" ht="45" x14ac:dyDescent="0.25">
      <c r="A5" s="118" t="s">
        <v>141</v>
      </c>
      <c r="B5" s="99">
        <f t="shared" si="0"/>
        <v>45040</v>
      </c>
      <c r="C5" s="99">
        <f t="shared" ref="C5:C18" si="2">D5-2</f>
        <v>45047</v>
      </c>
      <c r="D5" s="99">
        <f t="shared" si="1"/>
        <v>45049</v>
      </c>
      <c r="E5" s="84">
        <v>45056</v>
      </c>
      <c r="F5" s="53">
        <v>0.5</v>
      </c>
      <c r="G5" s="54" t="s">
        <v>85</v>
      </c>
    </row>
    <row r="6" spans="1:7" ht="45" x14ac:dyDescent="0.25">
      <c r="A6" s="117" t="s">
        <v>111</v>
      </c>
      <c r="B6" s="99">
        <f t="shared" si="0"/>
        <v>45041</v>
      </c>
      <c r="C6" s="99">
        <f t="shared" si="2"/>
        <v>45048</v>
      </c>
      <c r="D6" s="99">
        <f t="shared" si="1"/>
        <v>45050</v>
      </c>
      <c r="E6" s="85">
        <v>45057</v>
      </c>
      <c r="F6" s="50">
        <v>0.5</v>
      </c>
      <c r="G6" s="51" t="s">
        <v>57</v>
      </c>
    </row>
    <row r="7" spans="1:7" ht="30" x14ac:dyDescent="0.25">
      <c r="A7" s="118" t="s">
        <v>118</v>
      </c>
      <c r="B7" s="141">
        <f t="shared" si="0"/>
        <v>45042</v>
      </c>
      <c r="C7" s="99">
        <f t="shared" si="2"/>
        <v>45049</v>
      </c>
      <c r="D7" s="99">
        <f t="shared" si="1"/>
        <v>45051</v>
      </c>
      <c r="E7" s="84">
        <v>45058</v>
      </c>
      <c r="F7" s="53">
        <v>0.54513888888888895</v>
      </c>
      <c r="G7" s="54" t="s">
        <v>57</v>
      </c>
    </row>
    <row r="8" spans="1:7" x14ac:dyDescent="0.25">
      <c r="A8" s="117" t="s">
        <v>126</v>
      </c>
      <c r="B8" s="142">
        <f t="shared" si="0"/>
        <v>45042</v>
      </c>
      <c r="C8" s="99">
        <f t="shared" si="2"/>
        <v>45049</v>
      </c>
      <c r="D8" s="99">
        <f t="shared" si="1"/>
        <v>45051</v>
      </c>
      <c r="E8" s="85">
        <v>45058</v>
      </c>
      <c r="F8" s="50">
        <v>0.70833333333333337</v>
      </c>
      <c r="G8" s="51" t="s">
        <v>31</v>
      </c>
    </row>
    <row r="9" spans="1:7" ht="45" x14ac:dyDescent="0.25">
      <c r="A9" s="118" t="s">
        <v>84</v>
      </c>
      <c r="B9" s="99">
        <f t="shared" si="0"/>
        <v>45043</v>
      </c>
      <c r="C9" s="99">
        <f>D9-4</f>
        <v>45050</v>
      </c>
      <c r="D9" s="99">
        <f t="shared" si="1"/>
        <v>45054</v>
      </c>
      <c r="E9" s="84">
        <v>45061</v>
      </c>
      <c r="F9" s="53">
        <v>0.5</v>
      </c>
      <c r="G9" s="54" t="s">
        <v>85</v>
      </c>
    </row>
    <row r="10" spans="1:7" ht="30" x14ac:dyDescent="0.25">
      <c r="A10" s="117" t="s">
        <v>78</v>
      </c>
      <c r="B10" s="99">
        <f t="shared" si="0"/>
        <v>45044</v>
      </c>
      <c r="C10" s="99">
        <f>D10-4</f>
        <v>45051</v>
      </c>
      <c r="D10" s="99">
        <f t="shared" si="1"/>
        <v>45055</v>
      </c>
      <c r="E10" s="85">
        <v>45062</v>
      </c>
      <c r="F10" s="50">
        <v>0.5</v>
      </c>
      <c r="G10" s="51" t="s">
        <v>57</v>
      </c>
    </row>
    <row r="11" spans="1:7" ht="45" x14ac:dyDescent="0.25">
      <c r="A11" s="118" t="s">
        <v>142</v>
      </c>
      <c r="B11" s="141">
        <f t="shared" si="0"/>
        <v>45047</v>
      </c>
      <c r="C11" s="99">
        <f t="shared" si="2"/>
        <v>45054</v>
      </c>
      <c r="D11" s="99">
        <f t="shared" si="1"/>
        <v>45056</v>
      </c>
      <c r="E11" s="84">
        <v>45063</v>
      </c>
      <c r="F11" s="53">
        <v>0.5</v>
      </c>
      <c r="G11" s="54" t="s">
        <v>57</v>
      </c>
    </row>
    <row r="12" spans="1:7" ht="30" x14ac:dyDescent="0.25">
      <c r="A12" s="117" t="s">
        <v>90</v>
      </c>
      <c r="B12" s="142">
        <f t="shared" si="0"/>
        <v>45047</v>
      </c>
      <c r="C12" s="99">
        <f t="shared" si="2"/>
        <v>45054</v>
      </c>
      <c r="D12" s="99">
        <f t="shared" si="1"/>
        <v>45056</v>
      </c>
      <c r="E12" s="85">
        <v>45063</v>
      </c>
      <c r="F12" s="50">
        <v>0.75</v>
      </c>
      <c r="G12" s="51" t="s">
        <v>57</v>
      </c>
    </row>
    <row r="13" spans="1:7" ht="30" x14ac:dyDescent="0.25">
      <c r="A13" s="118" t="s">
        <v>91</v>
      </c>
      <c r="B13" s="99">
        <f t="shared" si="0"/>
        <v>45048</v>
      </c>
      <c r="C13" s="99">
        <f t="shared" si="2"/>
        <v>45055</v>
      </c>
      <c r="D13" s="99">
        <f t="shared" si="1"/>
        <v>45057</v>
      </c>
      <c r="E13" s="84">
        <v>45064</v>
      </c>
      <c r="F13" s="53">
        <v>0.5</v>
      </c>
      <c r="G13" s="54" t="s">
        <v>173</v>
      </c>
    </row>
    <row r="14" spans="1:7" ht="45" x14ac:dyDescent="0.25">
      <c r="A14" s="117" t="s">
        <v>72</v>
      </c>
      <c r="B14" s="99">
        <f t="shared" si="0"/>
        <v>45049</v>
      </c>
      <c r="C14" s="99">
        <f t="shared" si="2"/>
        <v>45056</v>
      </c>
      <c r="D14" s="99">
        <f t="shared" si="1"/>
        <v>45058</v>
      </c>
      <c r="E14" s="85">
        <v>45065</v>
      </c>
      <c r="F14" s="50">
        <v>0.5</v>
      </c>
      <c r="G14" s="51" t="s">
        <v>73</v>
      </c>
    </row>
    <row r="15" spans="1:7" ht="30" x14ac:dyDescent="0.25">
      <c r="A15" s="118" t="s">
        <v>128</v>
      </c>
      <c r="B15" s="141">
        <f t="shared" si="0"/>
        <v>45050</v>
      </c>
      <c r="C15" s="99">
        <f>D15-4</f>
        <v>45057</v>
      </c>
      <c r="D15" s="99">
        <f t="shared" si="1"/>
        <v>45061</v>
      </c>
      <c r="E15" s="84">
        <v>45068</v>
      </c>
      <c r="F15" s="53">
        <v>0.5</v>
      </c>
      <c r="G15" s="54" t="s">
        <v>57</v>
      </c>
    </row>
    <row r="16" spans="1:7" ht="45" x14ac:dyDescent="0.25">
      <c r="A16" s="117" t="s">
        <v>82</v>
      </c>
      <c r="B16" s="142">
        <f t="shared" si="0"/>
        <v>45051</v>
      </c>
      <c r="C16" s="99">
        <f>D16-4</f>
        <v>45058</v>
      </c>
      <c r="D16" s="99">
        <f t="shared" si="1"/>
        <v>45062</v>
      </c>
      <c r="E16" s="85">
        <v>45069</v>
      </c>
      <c r="F16" s="50">
        <v>0.5</v>
      </c>
      <c r="G16" s="51" t="s">
        <v>83</v>
      </c>
    </row>
    <row r="17" spans="1:7" ht="30" x14ac:dyDescent="0.25">
      <c r="A17" s="118" t="s">
        <v>95</v>
      </c>
      <c r="B17" s="99">
        <f t="shared" si="0"/>
        <v>45054</v>
      </c>
      <c r="C17" s="99">
        <f t="shared" si="2"/>
        <v>45061</v>
      </c>
      <c r="D17" s="99">
        <f t="shared" si="1"/>
        <v>45063</v>
      </c>
      <c r="E17" s="84">
        <v>45070</v>
      </c>
      <c r="F17" s="53">
        <v>0.5</v>
      </c>
      <c r="G17" s="54" t="s">
        <v>57</v>
      </c>
    </row>
    <row r="18" spans="1:7" ht="30" x14ac:dyDescent="0.25">
      <c r="A18" s="117" t="s">
        <v>93</v>
      </c>
      <c r="B18" s="99">
        <f t="shared" si="0"/>
        <v>45055</v>
      </c>
      <c r="C18" s="99">
        <f t="shared" si="2"/>
        <v>45062</v>
      </c>
      <c r="D18" s="99">
        <f t="shared" si="1"/>
        <v>45064</v>
      </c>
      <c r="E18" s="85">
        <v>45071</v>
      </c>
      <c r="F18" s="50">
        <v>0.5</v>
      </c>
      <c r="G18" s="51" t="s">
        <v>20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8" sqref="B8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4.28515625" customWidth="1"/>
    <col min="5" max="5" width="30.140625" customWidth="1"/>
    <col min="7" max="7" width="16" customWidth="1"/>
  </cols>
  <sheetData>
    <row r="1" spans="1:7" ht="37.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ht="30" x14ac:dyDescent="0.25">
      <c r="A2" s="117" t="s">
        <v>118</v>
      </c>
      <c r="B2" s="99">
        <f>C2-7</f>
        <v>45063</v>
      </c>
      <c r="C2" s="99">
        <f>D2-2</f>
        <v>45070</v>
      </c>
      <c r="D2" s="99">
        <f>E2-7</f>
        <v>45072</v>
      </c>
      <c r="E2" s="85">
        <v>45079</v>
      </c>
      <c r="F2" s="50">
        <v>0.54513888888888895</v>
      </c>
      <c r="G2" s="51" t="s">
        <v>57</v>
      </c>
    </row>
    <row r="3" spans="1:7" x14ac:dyDescent="0.25">
      <c r="A3" s="118" t="s">
        <v>126</v>
      </c>
      <c r="B3" s="99">
        <f t="shared" ref="B3:B11" si="0">C3-7</f>
        <v>45063</v>
      </c>
      <c r="C3" s="99">
        <f t="shared" ref="C3:C11" si="1">D3-2</f>
        <v>45070</v>
      </c>
      <c r="D3" s="99">
        <f t="shared" ref="D3:D11" si="2">E3-7</f>
        <v>45072</v>
      </c>
      <c r="E3" s="84">
        <v>45079</v>
      </c>
      <c r="F3" s="53">
        <v>0.70833333333333337</v>
      </c>
      <c r="G3" s="54" t="s">
        <v>31</v>
      </c>
    </row>
    <row r="4" spans="1:7" ht="45" x14ac:dyDescent="0.25">
      <c r="A4" s="117" t="s">
        <v>133</v>
      </c>
      <c r="B4" s="99">
        <f t="shared" si="0"/>
        <v>45065</v>
      </c>
      <c r="C4" s="99">
        <f>D4-4</f>
        <v>45072</v>
      </c>
      <c r="D4" s="99">
        <f t="shared" si="2"/>
        <v>45076</v>
      </c>
      <c r="E4" s="85">
        <v>45083</v>
      </c>
      <c r="F4" s="50">
        <v>0.5</v>
      </c>
      <c r="G4" s="51" t="s">
        <v>57</v>
      </c>
    </row>
    <row r="5" spans="1:7" ht="45" x14ac:dyDescent="0.25">
      <c r="A5" s="118" t="s">
        <v>97</v>
      </c>
      <c r="B5" s="99">
        <f t="shared" si="0"/>
        <v>45069</v>
      </c>
      <c r="C5" s="99">
        <f t="shared" si="1"/>
        <v>45076</v>
      </c>
      <c r="D5" s="99">
        <f t="shared" si="2"/>
        <v>45078</v>
      </c>
      <c r="E5" s="84">
        <v>45085</v>
      </c>
      <c r="F5" s="53">
        <v>0.5</v>
      </c>
      <c r="G5" s="54" t="s">
        <v>20</v>
      </c>
    </row>
    <row r="6" spans="1:7" ht="45" x14ac:dyDescent="0.25">
      <c r="A6" s="117" t="s">
        <v>74</v>
      </c>
      <c r="B6" s="99">
        <f t="shared" si="0"/>
        <v>45071</v>
      </c>
      <c r="C6" s="99">
        <f>D6-4</f>
        <v>45078</v>
      </c>
      <c r="D6" s="99">
        <f t="shared" si="2"/>
        <v>45082</v>
      </c>
      <c r="E6" s="85">
        <v>45089</v>
      </c>
      <c r="F6" s="50">
        <v>0.5</v>
      </c>
      <c r="G6" s="51" t="s">
        <v>20</v>
      </c>
    </row>
    <row r="7" spans="1:7" ht="30" x14ac:dyDescent="0.25">
      <c r="A7" s="118" t="s">
        <v>78</v>
      </c>
      <c r="B7" s="99">
        <f t="shared" si="0"/>
        <v>45072</v>
      </c>
      <c r="C7" s="99">
        <f>D7-4</f>
        <v>45079</v>
      </c>
      <c r="D7" s="99">
        <f t="shared" si="2"/>
        <v>45083</v>
      </c>
      <c r="E7" s="84">
        <v>45090</v>
      </c>
      <c r="F7" s="53">
        <v>0.5</v>
      </c>
      <c r="G7" s="54" t="s">
        <v>57</v>
      </c>
    </row>
    <row r="8" spans="1:7" ht="45" x14ac:dyDescent="0.25">
      <c r="A8" s="117" t="s">
        <v>71</v>
      </c>
      <c r="B8" s="142" t="s">
        <v>165</v>
      </c>
      <c r="C8" s="99">
        <f t="shared" si="1"/>
        <v>45082</v>
      </c>
      <c r="D8" s="99">
        <f t="shared" si="2"/>
        <v>45084</v>
      </c>
      <c r="E8" s="85">
        <v>45091</v>
      </c>
      <c r="F8" s="50">
        <v>0.5</v>
      </c>
      <c r="G8" s="51" t="s">
        <v>20</v>
      </c>
    </row>
    <row r="9" spans="1:7" ht="45" x14ac:dyDescent="0.25">
      <c r="A9" s="118" t="s">
        <v>111</v>
      </c>
      <c r="B9" s="99">
        <f t="shared" si="0"/>
        <v>45076</v>
      </c>
      <c r="C9" s="99">
        <f t="shared" si="1"/>
        <v>45083</v>
      </c>
      <c r="D9" s="99">
        <f t="shared" si="2"/>
        <v>45085</v>
      </c>
      <c r="E9" s="84">
        <v>45092</v>
      </c>
      <c r="F9" s="53">
        <v>0.5</v>
      </c>
      <c r="G9" s="54" t="s">
        <v>57</v>
      </c>
    </row>
    <row r="10" spans="1:7" ht="30" x14ac:dyDescent="0.25">
      <c r="A10" s="117" t="s">
        <v>118</v>
      </c>
      <c r="B10" s="99">
        <f t="shared" si="0"/>
        <v>45077</v>
      </c>
      <c r="C10" s="99">
        <f t="shared" si="1"/>
        <v>45084</v>
      </c>
      <c r="D10" s="99">
        <f t="shared" si="2"/>
        <v>45086</v>
      </c>
      <c r="E10" s="85">
        <v>45093</v>
      </c>
      <c r="F10" s="50">
        <v>0.54513888888888895</v>
      </c>
      <c r="G10" s="51" t="s">
        <v>57</v>
      </c>
    </row>
    <row r="11" spans="1:7" x14ac:dyDescent="0.25">
      <c r="A11" s="130" t="s">
        <v>126</v>
      </c>
      <c r="B11" s="120">
        <f t="shared" si="0"/>
        <v>45089</v>
      </c>
      <c r="C11" s="120">
        <f t="shared" si="1"/>
        <v>45096</v>
      </c>
      <c r="D11" s="120">
        <f t="shared" si="2"/>
        <v>45098</v>
      </c>
      <c r="E11" s="87">
        <v>45105</v>
      </c>
      <c r="F11" s="60">
        <v>0.45833333333333331</v>
      </c>
      <c r="G11" s="58" t="s">
        <v>31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24" sqref="D24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3.42578125" customWidth="1"/>
    <col min="5" max="5" width="30.140625" customWidth="1"/>
    <col min="7" max="7" width="16" customWidth="1"/>
  </cols>
  <sheetData>
    <row r="1" spans="1:7" ht="56.2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ht="30" x14ac:dyDescent="0.25">
      <c r="A2" s="117" t="s">
        <v>93</v>
      </c>
      <c r="B2" s="99">
        <f>C2-7</f>
        <v>45096</v>
      </c>
      <c r="C2" s="99">
        <f>D2-2</f>
        <v>45103</v>
      </c>
      <c r="D2" s="99">
        <f>E2-7</f>
        <v>45105</v>
      </c>
      <c r="E2" s="85">
        <v>45112</v>
      </c>
      <c r="F2" s="50" t="s">
        <v>153</v>
      </c>
      <c r="G2" s="51" t="s">
        <v>20</v>
      </c>
    </row>
    <row r="3" spans="1:7" ht="60" x14ac:dyDescent="0.25">
      <c r="A3" s="118" t="s">
        <v>102</v>
      </c>
      <c r="B3" s="99">
        <f t="shared" ref="B3:B5" si="0">C3-7</f>
        <v>45103</v>
      </c>
      <c r="C3" s="99">
        <f t="shared" ref="C3:C4" si="1">D3-2</f>
        <v>45110</v>
      </c>
      <c r="D3" s="99">
        <f t="shared" ref="D3:D5" si="2">E3-7</f>
        <v>45112</v>
      </c>
      <c r="E3" s="84">
        <v>45119</v>
      </c>
      <c r="F3" s="53">
        <v>0.5</v>
      </c>
      <c r="G3" s="54" t="s">
        <v>20</v>
      </c>
    </row>
    <row r="4" spans="1:7" ht="45" x14ac:dyDescent="0.25">
      <c r="A4" s="117" t="s">
        <v>111</v>
      </c>
      <c r="B4" s="99">
        <f t="shared" si="0"/>
        <v>45104</v>
      </c>
      <c r="C4" s="99">
        <f t="shared" si="1"/>
        <v>45111</v>
      </c>
      <c r="D4" s="99">
        <f t="shared" si="2"/>
        <v>45113</v>
      </c>
      <c r="E4" s="85">
        <v>45120</v>
      </c>
      <c r="F4" s="50">
        <v>0.5</v>
      </c>
      <c r="G4" s="51" t="s">
        <v>57</v>
      </c>
    </row>
    <row r="5" spans="1:7" x14ac:dyDescent="0.25">
      <c r="A5" s="130" t="s">
        <v>126</v>
      </c>
      <c r="B5" s="120">
        <f t="shared" si="0"/>
        <v>45106</v>
      </c>
      <c r="C5" s="120">
        <f>D5-4</f>
        <v>45113</v>
      </c>
      <c r="D5" s="120">
        <f t="shared" si="2"/>
        <v>45117</v>
      </c>
      <c r="E5" s="87">
        <v>45124</v>
      </c>
      <c r="F5" s="60">
        <v>0.59375</v>
      </c>
      <c r="G5" s="58" t="s">
        <v>31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H26" sqref="H26"/>
    </sheetView>
  </sheetViews>
  <sheetFormatPr defaultRowHeight="15" x14ac:dyDescent="0.25"/>
  <cols>
    <col min="1" max="1" width="18.5703125" customWidth="1"/>
    <col min="2" max="2" width="20" customWidth="1"/>
    <col min="3" max="3" width="24.5703125" customWidth="1"/>
    <col min="4" max="4" width="36.28515625" customWidth="1"/>
    <col min="5" max="5" width="28.140625" customWidth="1"/>
    <col min="7" max="7" width="16" customWidth="1"/>
  </cols>
  <sheetData>
    <row r="1" spans="1:7" ht="56.25" x14ac:dyDescent="0.3">
      <c r="A1" s="94" t="s">
        <v>158</v>
      </c>
      <c r="B1" s="95" t="s">
        <v>159</v>
      </c>
      <c r="C1" s="95" t="s">
        <v>160</v>
      </c>
      <c r="D1" s="95" t="s">
        <v>161</v>
      </c>
      <c r="E1" s="96" t="s">
        <v>162</v>
      </c>
      <c r="F1" s="97" t="s">
        <v>2</v>
      </c>
      <c r="G1" s="94" t="s">
        <v>3</v>
      </c>
    </row>
    <row r="2" spans="1:7" ht="45" x14ac:dyDescent="0.25">
      <c r="A2" s="143" t="s">
        <v>111</v>
      </c>
      <c r="B2" s="141">
        <f>C2-7</f>
        <v>45132</v>
      </c>
      <c r="C2" s="141">
        <f>D2-2</f>
        <v>45139</v>
      </c>
      <c r="D2" s="141">
        <f>E2-7</f>
        <v>45141</v>
      </c>
      <c r="E2" s="144">
        <v>45148</v>
      </c>
      <c r="F2" s="145">
        <v>0.5</v>
      </c>
      <c r="G2" s="143" t="s">
        <v>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3" sqref="B3"/>
    </sheetView>
  </sheetViews>
  <sheetFormatPr defaultRowHeight="15" x14ac:dyDescent="0.25"/>
  <cols>
    <col min="1" max="1" width="18.5703125" customWidth="1"/>
    <col min="2" max="2" width="21.7109375" bestFit="1" customWidth="1"/>
    <col min="3" max="3" width="24.5703125" customWidth="1"/>
    <col min="4" max="4" width="36.28515625" customWidth="1"/>
    <col min="5" max="5" width="28.140625" customWidth="1"/>
    <col min="7" max="7" width="16" customWidth="1"/>
  </cols>
  <sheetData>
    <row r="1" spans="1:7" ht="56.25" x14ac:dyDescent="0.3">
      <c r="A1" s="88" t="s">
        <v>158</v>
      </c>
      <c r="B1" s="89" t="s">
        <v>159</v>
      </c>
      <c r="C1" s="89" t="s">
        <v>160</v>
      </c>
      <c r="D1" s="89" t="s">
        <v>161</v>
      </c>
      <c r="E1" s="90" t="s">
        <v>162</v>
      </c>
      <c r="F1" s="91" t="s">
        <v>2</v>
      </c>
      <c r="G1" s="92" t="s">
        <v>3</v>
      </c>
    </row>
    <row r="2" spans="1:7" ht="45" x14ac:dyDescent="0.25">
      <c r="A2" s="52" t="s">
        <v>111</v>
      </c>
      <c r="B2" s="99">
        <f>C2-7</f>
        <v>45160</v>
      </c>
      <c r="C2" s="99">
        <f>D2-2</f>
        <v>45167</v>
      </c>
      <c r="D2" s="99">
        <f>E2-7</f>
        <v>45169</v>
      </c>
      <c r="E2" s="84">
        <v>45176</v>
      </c>
      <c r="F2" s="53">
        <v>0.5</v>
      </c>
      <c r="G2" s="5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4"/>
  <sheetViews>
    <sheetView topLeftCell="A22" workbookViewId="0">
      <selection activeCell="J35" sqref="J35"/>
    </sheetView>
  </sheetViews>
  <sheetFormatPr defaultRowHeight="15" x14ac:dyDescent="0.25"/>
  <cols>
    <col min="1" max="1" width="30" bestFit="1" customWidth="1"/>
    <col min="2" max="2" width="23.7109375" customWidth="1"/>
    <col min="3" max="3" width="8.28515625" customWidth="1"/>
    <col min="4" max="4" width="15.42578125" customWidth="1"/>
  </cols>
  <sheetData>
    <row r="1" spans="1:4" ht="19.5" thickBot="1" x14ac:dyDescent="0.35">
      <c r="A1" s="111" t="s">
        <v>1</v>
      </c>
      <c r="B1" s="112" t="s">
        <v>0</v>
      </c>
      <c r="C1" s="113" t="s">
        <v>2</v>
      </c>
      <c r="D1" s="114" t="s">
        <v>3</v>
      </c>
    </row>
    <row r="2" spans="1:4" ht="15.75" thickBot="1" x14ac:dyDescent="0.3">
      <c r="A2" s="115">
        <v>44814</v>
      </c>
      <c r="B2" s="70" t="s">
        <v>4</v>
      </c>
      <c r="C2" s="71" t="s">
        <v>5</v>
      </c>
      <c r="D2" s="133"/>
    </row>
    <row r="3" spans="1:4" ht="30" x14ac:dyDescent="0.25">
      <c r="A3" s="101">
        <v>44814</v>
      </c>
      <c r="B3" s="74" t="s">
        <v>58</v>
      </c>
      <c r="C3" s="75">
        <v>0.8125</v>
      </c>
      <c r="D3" s="134" t="s">
        <v>6</v>
      </c>
    </row>
    <row r="4" spans="1:4" ht="15.75" thickBot="1" x14ac:dyDescent="0.3">
      <c r="A4" s="102">
        <v>44821</v>
      </c>
      <c r="B4" s="70" t="s">
        <v>4</v>
      </c>
      <c r="C4" s="82" t="s">
        <v>5</v>
      </c>
      <c r="D4" s="133"/>
    </row>
    <row r="5" spans="1:4" ht="30" x14ac:dyDescent="0.25">
      <c r="A5" s="105">
        <v>44821</v>
      </c>
      <c r="B5" s="78" t="s">
        <v>7</v>
      </c>
      <c r="C5" s="79" t="s">
        <v>9</v>
      </c>
      <c r="D5" s="80" t="s">
        <v>9</v>
      </c>
    </row>
    <row r="6" spans="1:4" ht="15.75" thickBot="1" x14ac:dyDescent="0.3">
      <c r="A6" s="106">
        <v>44833</v>
      </c>
      <c r="B6" s="49" t="s">
        <v>60</v>
      </c>
      <c r="C6" s="50">
        <v>0.58333333333333337</v>
      </c>
      <c r="D6" s="51" t="s">
        <v>8</v>
      </c>
    </row>
    <row r="7" spans="1:4" x14ac:dyDescent="0.25">
      <c r="A7" s="101">
        <v>44834</v>
      </c>
      <c r="B7" s="74" t="s">
        <v>10</v>
      </c>
      <c r="C7" s="75">
        <v>0.78125</v>
      </c>
      <c r="D7" s="134" t="s">
        <v>18</v>
      </c>
    </row>
    <row r="8" spans="1:4" x14ac:dyDescent="0.25">
      <c r="A8" s="106">
        <v>44834</v>
      </c>
      <c r="B8" s="49" t="s">
        <v>11</v>
      </c>
      <c r="C8" s="50">
        <v>0.8125</v>
      </c>
      <c r="D8" s="51" t="s">
        <v>6</v>
      </c>
    </row>
    <row r="9" spans="1:4" ht="30.75" thickBot="1" x14ac:dyDescent="0.3">
      <c r="A9" s="103">
        <v>44835</v>
      </c>
      <c r="B9" s="63" t="s">
        <v>62</v>
      </c>
      <c r="C9" s="64"/>
      <c r="D9" s="135"/>
    </row>
    <row r="10" spans="1:4" ht="30" x14ac:dyDescent="0.25">
      <c r="A10" s="109">
        <v>44835</v>
      </c>
      <c r="B10" s="61" t="s">
        <v>63</v>
      </c>
      <c r="C10" s="62"/>
      <c r="D10" s="136"/>
    </row>
    <row r="11" spans="1:4" ht="45.75" thickBot="1" x14ac:dyDescent="0.3">
      <c r="A11" s="103">
        <v>44835</v>
      </c>
      <c r="B11" s="63" t="s">
        <v>64</v>
      </c>
      <c r="C11" s="64">
        <v>0.39583333333333331</v>
      </c>
      <c r="D11" s="135" t="s">
        <v>12</v>
      </c>
    </row>
    <row r="12" spans="1:4" x14ac:dyDescent="0.25">
      <c r="A12" s="109">
        <v>44835</v>
      </c>
      <c r="B12" s="61" t="s">
        <v>70</v>
      </c>
      <c r="C12" s="62">
        <v>0.72916666666666663</v>
      </c>
      <c r="D12" s="136" t="s">
        <v>13</v>
      </c>
    </row>
    <row r="13" spans="1:4" ht="30" x14ac:dyDescent="0.25">
      <c r="A13" s="105">
        <v>44837</v>
      </c>
      <c r="B13" s="52" t="s">
        <v>65</v>
      </c>
      <c r="C13" s="53">
        <v>0.66666666666666663</v>
      </c>
      <c r="D13" s="54" t="s">
        <v>13</v>
      </c>
    </row>
    <row r="14" spans="1:4" ht="30.75" thickBot="1" x14ac:dyDescent="0.3">
      <c r="A14" s="102">
        <v>44837</v>
      </c>
      <c r="B14" s="70" t="s">
        <v>14</v>
      </c>
      <c r="C14" s="71">
        <v>0.8125</v>
      </c>
      <c r="D14" s="133" t="s">
        <v>6</v>
      </c>
    </row>
    <row r="15" spans="1:4" x14ac:dyDescent="0.25">
      <c r="A15" s="108">
        <v>44838</v>
      </c>
      <c r="B15" s="83" t="s">
        <v>66</v>
      </c>
      <c r="C15" s="73"/>
      <c r="D15" s="69"/>
    </row>
    <row r="16" spans="1:4" ht="45.75" thickBot="1" x14ac:dyDescent="0.3">
      <c r="A16" s="116">
        <v>44838</v>
      </c>
      <c r="B16" s="76" t="s">
        <v>67</v>
      </c>
      <c r="C16" s="81">
        <v>0.39583333333333331</v>
      </c>
      <c r="D16" s="77" t="s">
        <v>13</v>
      </c>
    </row>
    <row r="17" spans="1:4" ht="30" x14ac:dyDescent="0.25">
      <c r="A17" s="101">
        <v>44838</v>
      </c>
      <c r="B17" s="74" t="s">
        <v>68</v>
      </c>
      <c r="C17" s="75">
        <v>0.41666666666666669</v>
      </c>
      <c r="D17" s="134" t="s">
        <v>13</v>
      </c>
    </row>
    <row r="18" spans="1:4" ht="30" x14ac:dyDescent="0.25">
      <c r="A18" s="106">
        <v>44839</v>
      </c>
      <c r="B18" s="49" t="s">
        <v>55</v>
      </c>
      <c r="C18" s="50">
        <v>0.71875</v>
      </c>
      <c r="D18" s="51" t="s">
        <v>57</v>
      </c>
    </row>
    <row r="19" spans="1:4" ht="30" x14ac:dyDescent="0.25">
      <c r="A19" s="105">
        <v>44840</v>
      </c>
      <c r="B19" s="52" t="s">
        <v>15</v>
      </c>
      <c r="C19" s="53">
        <v>0.72916666666666663</v>
      </c>
      <c r="D19" s="54" t="s">
        <v>16</v>
      </c>
    </row>
    <row r="20" spans="1:4" ht="15.75" thickBot="1" x14ac:dyDescent="0.3">
      <c r="A20" s="110">
        <v>44843</v>
      </c>
      <c r="B20" s="55" t="s">
        <v>17</v>
      </c>
      <c r="C20" s="56">
        <v>0.41666666666666669</v>
      </c>
      <c r="D20" s="57" t="s">
        <v>18</v>
      </c>
    </row>
    <row r="21" spans="1:4" x14ac:dyDescent="0.25">
      <c r="A21" s="101">
        <v>44843</v>
      </c>
      <c r="B21" s="74" t="s">
        <v>19</v>
      </c>
      <c r="C21" s="75">
        <v>0.75</v>
      </c>
      <c r="D21" s="134" t="s">
        <v>18</v>
      </c>
    </row>
    <row r="22" spans="1:4" ht="30.75" thickBot="1" x14ac:dyDescent="0.3">
      <c r="A22" s="110">
        <v>44844</v>
      </c>
      <c r="B22" s="55" t="s">
        <v>77</v>
      </c>
      <c r="C22" s="56">
        <v>0.8125</v>
      </c>
      <c r="D22" s="57" t="s">
        <v>6</v>
      </c>
    </row>
    <row r="23" spans="1:4" ht="30" x14ac:dyDescent="0.25">
      <c r="A23" s="101">
        <v>44846</v>
      </c>
      <c r="B23" s="74" t="s">
        <v>79</v>
      </c>
      <c r="C23" s="75">
        <v>0.54166666666666663</v>
      </c>
      <c r="D23" s="134" t="s">
        <v>20</v>
      </c>
    </row>
    <row r="24" spans="1:4" ht="30" x14ac:dyDescent="0.25">
      <c r="A24" s="110" t="s">
        <v>168</v>
      </c>
      <c r="B24" s="55" t="s">
        <v>169</v>
      </c>
      <c r="C24" s="56">
        <v>0.78125</v>
      </c>
      <c r="D24" s="57" t="s">
        <v>170</v>
      </c>
    </row>
    <row r="25" spans="1:4" ht="45" x14ac:dyDescent="0.25">
      <c r="A25" s="105">
        <v>44851</v>
      </c>
      <c r="B25" s="52" t="s">
        <v>80</v>
      </c>
      <c r="C25" s="53">
        <v>0.53125</v>
      </c>
      <c r="D25" s="54" t="s">
        <v>20</v>
      </c>
    </row>
    <row r="26" spans="1:4" x14ac:dyDescent="0.25">
      <c r="A26" s="150">
        <v>44854</v>
      </c>
      <c r="B26" s="151" t="s">
        <v>171</v>
      </c>
      <c r="C26" s="152">
        <v>0.70833333333333337</v>
      </c>
      <c r="D26" s="153" t="s">
        <v>172</v>
      </c>
    </row>
    <row r="27" spans="1:4" ht="15.75" thickBot="1" x14ac:dyDescent="0.3">
      <c r="A27" s="110">
        <v>44856</v>
      </c>
      <c r="B27" s="55" t="s">
        <v>21</v>
      </c>
      <c r="C27" s="56"/>
      <c r="D27" s="57"/>
    </row>
    <row r="28" spans="1:4" x14ac:dyDescent="0.25">
      <c r="A28" s="101">
        <v>44862</v>
      </c>
      <c r="B28" s="74" t="s">
        <v>22</v>
      </c>
      <c r="C28" s="75">
        <v>0.8125</v>
      </c>
      <c r="D28" s="134" t="s">
        <v>23</v>
      </c>
    </row>
    <row r="29" spans="1:4" ht="15.75" thickBot="1" x14ac:dyDescent="0.3">
      <c r="A29" s="110">
        <v>44864</v>
      </c>
      <c r="B29" s="55" t="s">
        <v>92</v>
      </c>
      <c r="C29" s="56">
        <v>0.75</v>
      </c>
      <c r="D29" s="57" t="s">
        <v>18</v>
      </c>
    </row>
    <row r="30" spans="1:4" ht="30.75" thickBot="1" x14ac:dyDescent="0.3">
      <c r="A30" s="101">
        <v>44866</v>
      </c>
      <c r="B30" s="74" t="s">
        <v>94</v>
      </c>
      <c r="C30" s="75">
        <v>0.47916666666666669</v>
      </c>
      <c r="D30" s="134" t="s">
        <v>57</v>
      </c>
    </row>
    <row r="31" spans="1:4" ht="45" x14ac:dyDescent="0.25">
      <c r="A31" s="109">
        <v>44866</v>
      </c>
      <c r="B31" s="61" t="s">
        <v>80</v>
      </c>
      <c r="C31" s="62">
        <v>0.53125</v>
      </c>
      <c r="D31" s="136" t="s">
        <v>20</v>
      </c>
    </row>
    <row r="32" spans="1:4" ht="45.75" thickBot="1" x14ac:dyDescent="0.3">
      <c r="A32" s="103">
        <v>44881</v>
      </c>
      <c r="B32" s="63" t="s">
        <v>80</v>
      </c>
      <c r="C32" s="64">
        <v>0.53125</v>
      </c>
      <c r="D32" s="135" t="s">
        <v>20</v>
      </c>
    </row>
    <row r="33" spans="1:4" ht="30" x14ac:dyDescent="0.25">
      <c r="A33" s="109">
        <v>44882</v>
      </c>
      <c r="B33" s="61" t="s">
        <v>163</v>
      </c>
      <c r="C33" s="62">
        <v>0.58333333333333337</v>
      </c>
      <c r="D33" s="136" t="s">
        <v>9</v>
      </c>
    </row>
    <row r="34" spans="1:4" ht="30" x14ac:dyDescent="0.25">
      <c r="A34" s="105">
        <v>44883</v>
      </c>
      <c r="B34" s="52" t="s">
        <v>101</v>
      </c>
      <c r="C34" s="53">
        <v>0.79166666666666663</v>
      </c>
      <c r="D34" s="54" t="s">
        <v>9</v>
      </c>
    </row>
    <row r="35" spans="1:4" ht="15.75" thickBot="1" x14ac:dyDescent="0.3">
      <c r="A35" s="102">
        <v>44886</v>
      </c>
      <c r="B35" s="70" t="s">
        <v>24</v>
      </c>
      <c r="C35" s="71">
        <v>0.39583333333333331</v>
      </c>
      <c r="D35" s="133" t="s">
        <v>20</v>
      </c>
    </row>
    <row r="36" spans="1:4" x14ac:dyDescent="0.25">
      <c r="A36" s="108">
        <v>44890</v>
      </c>
      <c r="B36" s="83" t="s">
        <v>103</v>
      </c>
      <c r="C36" s="73"/>
      <c r="D36" s="69"/>
    </row>
    <row r="37" spans="1:4" ht="30.75" thickBot="1" x14ac:dyDescent="0.3">
      <c r="A37" s="116"/>
      <c r="B37" s="76" t="s">
        <v>104</v>
      </c>
      <c r="C37" s="81">
        <v>0.55208333333333337</v>
      </c>
      <c r="D37" s="77" t="s">
        <v>25</v>
      </c>
    </row>
    <row r="38" spans="1:4" ht="30" x14ac:dyDescent="0.25">
      <c r="A38" s="101"/>
      <c r="B38" s="74" t="s">
        <v>105</v>
      </c>
      <c r="C38" s="75">
        <v>0.72916666666666663</v>
      </c>
      <c r="D38" s="134" t="s">
        <v>18</v>
      </c>
    </row>
    <row r="39" spans="1:4" x14ac:dyDescent="0.25">
      <c r="A39" s="106"/>
      <c r="B39" s="49" t="s">
        <v>106</v>
      </c>
      <c r="C39" s="50">
        <v>0.75</v>
      </c>
      <c r="D39" s="51" t="s">
        <v>18</v>
      </c>
    </row>
    <row r="40" spans="1:4" x14ac:dyDescent="0.25">
      <c r="A40" s="105"/>
      <c r="B40" s="52" t="s">
        <v>107</v>
      </c>
      <c r="C40" s="53">
        <v>0.79166666666666663</v>
      </c>
      <c r="D40" s="54" t="s">
        <v>31</v>
      </c>
    </row>
    <row r="41" spans="1:4" ht="15.75" thickBot="1" x14ac:dyDescent="0.3">
      <c r="A41" s="110"/>
      <c r="B41" s="55" t="s">
        <v>108</v>
      </c>
      <c r="C41" s="56">
        <v>0.8125</v>
      </c>
      <c r="D41" s="57" t="s">
        <v>6</v>
      </c>
    </row>
    <row r="42" spans="1:4" x14ac:dyDescent="0.25">
      <c r="A42" s="101">
        <v>44891</v>
      </c>
      <c r="B42" s="74" t="s">
        <v>21</v>
      </c>
      <c r="C42" s="75"/>
      <c r="D42" s="134"/>
    </row>
    <row r="43" spans="1:4" ht="45.75" thickBot="1" x14ac:dyDescent="0.3">
      <c r="A43" s="110">
        <v>44893</v>
      </c>
      <c r="B43" s="55" t="s">
        <v>109</v>
      </c>
      <c r="C43" s="56"/>
      <c r="D43" s="57" t="s">
        <v>110</v>
      </c>
    </row>
    <row r="44" spans="1:4" ht="45" x14ac:dyDescent="0.25">
      <c r="A44" s="101">
        <v>44894</v>
      </c>
      <c r="B44" s="74" t="s">
        <v>109</v>
      </c>
      <c r="C44" s="75"/>
      <c r="D44" s="134" t="s">
        <v>110</v>
      </c>
    </row>
    <row r="45" spans="1:4" ht="45.75" thickBot="1" x14ac:dyDescent="0.3">
      <c r="A45" s="110">
        <v>44895</v>
      </c>
      <c r="B45" s="55" t="s">
        <v>109</v>
      </c>
      <c r="C45" s="56"/>
      <c r="D45" s="57" t="s">
        <v>110</v>
      </c>
    </row>
    <row r="46" spans="1:4" ht="45" x14ac:dyDescent="0.25">
      <c r="A46" s="101">
        <v>44896</v>
      </c>
      <c r="B46" s="74" t="s">
        <v>109</v>
      </c>
      <c r="C46" s="75"/>
      <c r="D46" s="134" t="s">
        <v>110</v>
      </c>
    </row>
    <row r="47" spans="1:4" ht="15.75" thickBot="1" x14ac:dyDescent="0.3">
      <c r="A47" s="102" t="s">
        <v>166</v>
      </c>
      <c r="B47" s="70" t="s">
        <v>167</v>
      </c>
      <c r="C47" s="82"/>
      <c r="D47" s="133"/>
    </row>
    <row r="48" spans="1:4" x14ac:dyDescent="0.25">
      <c r="A48" s="105">
        <v>44896</v>
      </c>
      <c r="B48" s="78" t="s">
        <v>26</v>
      </c>
      <c r="C48" s="79">
        <v>0.75</v>
      </c>
      <c r="D48" s="80" t="s">
        <v>18</v>
      </c>
    </row>
    <row r="49" spans="1:4" ht="45.75" thickBot="1" x14ac:dyDescent="0.3">
      <c r="A49" s="106">
        <v>44897</v>
      </c>
      <c r="B49" s="49" t="s">
        <v>109</v>
      </c>
      <c r="C49" s="50"/>
      <c r="D49" s="51" t="s">
        <v>110</v>
      </c>
    </row>
    <row r="50" spans="1:4" x14ac:dyDescent="0.25">
      <c r="A50" s="101"/>
      <c r="B50" s="74" t="s">
        <v>66</v>
      </c>
      <c r="C50" s="75"/>
      <c r="D50" s="134"/>
    </row>
    <row r="51" spans="1:4" ht="30" x14ac:dyDescent="0.25">
      <c r="A51" s="106">
        <v>44898</v>
      </c>
      <c r="B51" s="49" t="s">
        <v>27</v>
      </c>
      <c r="C51" s="50"/>
      <c r="D51" s="51" t="s">
        <v>28</v>
      </c>
    </row>
    <row r="52" spans="1:4" ht="15.75" thickBot="1" x14ac:dyDescent="0.3">
      <c r="A52" s="103">
        <v>44899</v>
      </c>
      <c r="B52" s="63" t="s">
        <v>29</v>
      </c>
      <c r="C52" s="64">
        <v>0.75</v>
      </c>
      <c r="D52" s="135" t="s">
        <v>18</v>
      </c>
    </row>
    <row r="53" spans="1:4" ht="45" x14ac:dyDescent="0.25">
      <c r="A53" s="109">
        <v>44900</v>
      </c>
      <c r="B53" s="61" t="s">
        <v>112</v>
      </c>
      <c r="C53" s="62"/>
      <c r="D53" s="136" t="s">
        <v>110</v>
      </c>
    </row>
    <row r="54" spans="1:4" ht="45.75" thickBot="1" x14ac:dyDescent="0.3">
      <c r="A54" s="103">
        <v>44901</v>
      </c>
      <c r="B54" s="63" t="s">
        <v>112</v>
      </c>
      <c r="C54" s="64"/>
      <c r="D54" s="135" t="s">
        <v>110</v>
      </c>
    </row>
    <row r="55" spans="1:4" ht="45" x14ac:dyDescent="0.25">
      <c r="A55" s="109">
        <v>44902</v>
      </c>
      <c r="B55" s="61" t="s">
        <v>112</v>
      </c>
      <c r="C55" s="62"/>
      <c r="D55" s="136" t="s">
        <v>110</v>
      </c>
    </row>
    <row r="56" spans="1:4" ht="30" x14ac:dyDescent="0.25">
      <c r="A56" s="105" t="s">
        <v>156</v>
      </c>
      <c r="B56" s="52" t="s">
        <v>30</v>
      </c>
      <c r="C56" s="53">
        <v>0.45833333333333331</v>
      </c>
      <c r="D56" s="54" t="s">
        <v>31</v>
      </c>
    </row>
    <row r="57" spans="1:4" ht="45.75" thickBot="1" x14ac:dyDescent="0.3">
      <c r="A57" s="102">
        <v>44903</v>
      </c>
      <c r="B57" s="70" t="s">
        <v>112</v>
      </c>
      <c r="C57" s="71"/>
      <c r="D57" s="133" t="s">
        <v>110</v>
      </c>
    </row>
    <row r="58" spans="1:4" ht="45" x14ac:dyDescent="0.25">
      <c r="A58" s="108">
        <v>44904</v>
      </c>
      <c r="B58" s="83" t="s">
        <v>112</v>
      </c>
      <c r="C58" s="73"/>
      <c r="D58" s="69" t="s">
        <v>110</v>
      </c>
    </row>
    <row r="59" spans="1:4" ht="45.75" thickBot="1" x14ac:dyDescent="0.3">
      <c r="A59" s="116">
        <v>44904</v>
      </c>
      <c r="B59" s="76" t="s">
        <v>113</v>
      </c>
      <c r="C59" s="81">
        <v>0.71875</v>
      </c>
      <c r="D59" s="77" t="s">
        <v>31</v>
      </c>
    </row>
    <row r="60" spans="1:4" ht="45" x14ac:dyDescent="0.25">
      <c r="A60" s="101">
        <v>44905</v>
      </c>
      <c r="B60" s="74" t="s">
        <v>112</v>
      </c>
      <c r="C60" s="75"/>
      <c r="D60" s="134" t="s">
        <v>110</v>
      </c>
    </row>
    <row r="61" spans="1:4" ht="30" x14ac:dyDescent="0.25">
      <c r="A61" s="106">
        <v>44906</v>
      </c>
      <c r="B61" s="49" t="s">
        <v>114</v>
      </c>
      <c r="C61" s="50"/>
      <c r="D61" s="51"/>
    </row>
    <row r="62" spans="1:4" ht="45" x14ac:dyDescent="0.25">
      <c r="A62" s="105">
        <v>44907</v>
      </c>
      <c r="B62" s="52" t="s">
        <v>112</v>
      </c>
      <c r="C62" s="53"/>
      <c r="D62" s="54" t="s">
        <v>110</v>
      </c>
    </row>
    <row r="63" spans="1:4" ht="45.75" thickBot="1" x14ac:dyDescent="0.3">
      <c r="A63" s="110">
        <v>44908</v>
      </c>
      <c r="B63" s="55" t="s">
        <v>112</v>
      </c>
      <c r="C63" s="56"/>
      <c r="D63" s="57" t="s">
        <v>110</v>
      </c>
    </row>
    <row r="64" spans="1:4" ht="30" x14ac:dyDescent="0.25">
      <c r="A64" s="101">
        <v>44908</v>
      </c>
      <c r="B64" s="74" t="s">
        <v>32</v>
      </c>
      <c r="C64" s="75">
        <v>0.70833333333333337</v>
      </c>
      <c r="D64" s="134" t="s">
        <v>18</v>
      </c>
    </row>
    <row r="65" spans="1:4" ht="45" x14ac:dyDescent="0.25">
      <c r="A65" s="104">
        <v>44909</v>
      </c>
      <c r="B65" s="65" t="s">
        <v>112</v>
      </c>
      <c r="C65" s="66"/>
      <c r="D65" s="67" t="s">
        <v>110</v>
      </c>
    </row>
    <row r="66" spans="1:4" ht="30.75" thickBot="1" x14ac:dyDescent="0.3">
      <c r="A66" s="115">
        <v>44909</v>
      </c>
      <c r="B66" s="70" t="s">
        <v>115</v>
      </c>
      <c r="C66" s="71">
        <v>0.8125</v>
      </c>
      <c r="D66" s="133" t="s">
        <v>6</v>
      </c>
    </row>
    <row r="67" spans="1:4" ht="45" x14ac:dyDescent="0.25">
      <c r="A67" s="101">
        <v>44910</v>
      </c>
      <c r="B67" s="74" t="s">
        <v>112</v>
      </c>
      <c r="C67" s="75"/>
      <c r="D67" s="134" t="s">
        <v>110</v>
      </c>
    </row>
    <row r="68" spans="1:4" ht="45.75" thickBot="1" x14ac:dyDescent="0.3">
      <c r="A68" s="102">
        <v>44911</v>
      </c>
      <c r="B68" s="70" t="s">
        <v>112</v>
      </c>
      <c r="C68" s="82"/>
      <c r="D68" s="133" t="s">
        <v>110</v>
      </c>
    </row>
    <row r="69" spans="1:4" ht="30" x14ac:dyDescent="0.25">
      <c r="A69" s="105">
        <v>44911</v>
      </c>
      <c r="B69" s="78" t="s">
        <v>33</v>
      </c>
      <c r="C69" s="79">
        <v>0.78125</v>
      </c>
      <c r="D69" s="80" t="s">
        <v>34</v>
      </c>
    </row>
    <row r="70" spans="1:4" ht="30.75" thickBot="1" x14ac:dyDescent="0.3">
      <c r="A70" s="106">
        <v>44911</v>
      </c>
      <c r="B70" s="49" t="s">
        <v>35</v>
      </c>
      <c r="C70" s="50"/>
      <c r="D70" s="51"/>
    </row>
    <row r="71" spans="1:4" x14ac:dyDescent="0.25">
      <c r="A71" s="101">
        <v>44914</v>
      </c>
      <c r="B71" s="74" t="s">
        <v>116</v>
      </c>
      <c r="C71" s="75"/>
      <c r="D71" s="134"/>
    </row>
    <row r="72" spans="1:4" x14ac:dyDescent="0.25">
      <c r="A72" s="106">
        <v>44918</v>
      </c>
      <c r="B72" s="49" t="s">
        <v>36</v>
      </c>
      <c r="C72" s="50">
        <v>0.58333333333333337</v>
      </c>
      <c r="D72" s="51"/>
    </row>
    <row r="73" spans="1:4" ht="15.75" thickBot="1" x14ac:dyDescent="0.3">
      <c r="A73" s="103">
        <v>44923</v>
      </c>
      <c r="B73" s="63" t="s">
        <v>37</v>
      </c>
      <c r="C73" s="64">
        <v>0.33333333333333331</v>
      </c>
      <c r="D73" s="135"/>
    </row>
    <row r="74" spans="1:4" x14ac:dyDescent="0.25">
      <c r="A74" s="109">
        <v>44925</v>
      </c>
      <c r="B74" s="61" t="s">
        <v>36</v>
      </c>
      <c r="C74" s="62">
        <v>0.58333333333333337</v>
      </c>
      <c r="D74" s="136"/>
    </row>
    <row r="75" spans="1:4" ht="30.75" thickBot="1" x14ac:dyDescent="0.3">
      <c r="A75" s="103">
        <v>44926</v>
      </c>
      <c r="B75" s="63" t="s">
        <v>117</v>
      </c>
      <c r="C75" s="64"/>
      <c r="D75" s="135"/>
    </row>
    <row r="76" spans="1:4" x14ac:dyDescent="0.25">
      <c r="A76" s="109">
        <v>44929</v>
      </c>
      <c r="B76" s="61" t="s">
        <v>37</v>
      </c>
      <c r="C76" s="62">
        <v>0.33333333333333331</v>
      </c>
      <c r="D76" s="136"/>
    </row>
    <row r="77" spans="1:4" ht="30" x14ac:dyDescent="0.25">
      <c r="A77" s="105">
        <v>44931</v>
      </c>
      <c r="B77" s="52" t="s">
        <v>62</v>
      </c>
      <c r="C77" s="53"/>
      <c r="D77" s="54"/>
    </row>
    <row r="78" spans="1:4" ht="30.75" thickBot="1" x14ac:dyDescent="0.3">
      <c r="A78" s="102">
        <v>44933</v>
      </c>
      <c r="B78" s="70" t="s">
        <v>38</v>
      </c>
      <c r="C78" s="71"/>
      <c r="D78" s="133"/>
    </row>
    <row r="79" spans="1:4" x14ac:dyDescent="0.25">
      <c r="A79" s="108">
        <v>44942</v>
      </c>
      <c r="B79" s="83" t="s">
        <v>119</v>
      </c>
      <c r="C79" s="73">
        <v>0.8125</v>
      </c>
      <c r="D79" s="69" t="s">
        <v>6</v>
      </c>
    </row>
    <row r="80" spans="1:4" ht="15.75" thickBot="1" x14ac:dyDescent="0.3">
      <c r="A80" s="116">
        <v>44943</v>
      </c>
      <c r="B80" s="76" t="s">
        <v>66</v>
      </c>
      <c r="C80" s="81"/>
      <c r="D80" s="77"/>
    </row>
    <row r="81" spans="1:4" x14ac:dyDescent="0.25">
      <c r="A81" s="101">
        <v>44948</v>
      </c>
      <c r="B81" s="74" t="s">
        <v>39</v>
      </c>
      <c r="C81" s="75">
        <v>0.4375</v>
      </c>
      <c r="D81" s="134" t="s">
        <v>18</v>
      </c>
    </row>
    <row r="82" spans="1:4" x14ac:dyDescent="0.25">
      <c r="A82" s="106">
        <v>44948</v>
      </c>
      <c r="B82" s="49" t="s">
        <v>40</v>
      </c>
      <c r="C82" s="50">
        <v>0.75</v>
      </c>
      <c r="D82" s="51" t="s">
        <v>18</v>
      </c>
    </row>
    <row r="83" spans="1:4" ht="45" x14ac:dyDescent="0.25">
      <c r="A83" s="105">
        <v>44949</v>
      </c>
      <c r="B83" s="52" t="s">
        <v>124</v>
      </c>
      <c r="C83" s="53">
        <v>0.53125</v>
      </c>
      <c r="D83" s="54" t="s">
        <v>20</v>
      </c>
    </row>
    <row r="84" spans="1:4" ht="15.75" thickBot="1" x14ac:dyDescent="0.3">
      <c r="A84" s="110">
        <v>44954</v>
      </c>
      <c r="B84" s="55" t="s">
        <v>21</v>
      </c>
      <c r="C84" s="56"/>
      <c r="D84" s="57"/>
    </row>
    <row r="85" spans="1:4" x14ac:dyDescent="0.25">
      <c r="A85" s="101">
        <v>44954</v>
      </c>
      <c r="B85" s="74" t="s">
        <v>120</v>
      </c>
      <c r="C85" s="75"/>
      <c r="D85" s="134"/>
    </row>
    <row r="86" spans="1:4" x14ac:dyDescent="0.25">
      <c r="A86" s="104"/>
      <c r="B86" s="65" t="s">
        <v>121</v>
      </c>
      <c r="C86" s="66">
        <v>0.625</v>
      </c>
      <c r="D86" s="67" t="s">
        <v>13</v>
      </c>
    </row>
    <row r="87" spans="1:4" ht="15.75" thickBot="1" x14ac:dyDescent="0.3">
      <c r="A87" s="115"/>
      <c r="B87" s="70" t="s">
        <v>40</v>
      </c>
      <c r="C87" s="71">
        <v>0.73958333333333337</v>
      </c>
      <c r="D87" s="133" t="s">
        <v>18</v>
      </c>
    </row>
    <row r="88" spans="1:4" x14ac:dyDescent="0.25">
      <c r="A88" s="101"/>
      <c r="B88" s="74" t="s">
        <v>122</v>
      </c>
      <c r="C88" s="75">
        <v>0.78125</v>
      </c>
      <c r="D88" s="134" t="s">
        <v>13</v>
      </c>
    </row>
    <row r="89" spans="1:4" ht="15.75" thickBot="1" x14ac:dyDescent="0.3">
      <c r="A89" s="102"/>
      <c r="B89" s="70" t="s">
        <v>123</v>
      </c>
      <c r="C89" s="82">
        <v>0.8125</v>
      </c>
      <c r="D89" s="133" t="s">
        <v>6</v>
      </c>
    </row>
    <row r="90" spans="1:4" ht="30" x14ac:dyDescent="0.25">
      <c r="A90" s="105">
        <v>44959</v>
      </c>
      <c r="B90" s="78" t="s">
        <v>125</v>
      </c>
      <c r="C90" s="79">
        <v>0.8125</v>
      </c>
      <c r="D90" s="80" t="s">
        <v>6</v>
      </c>
    </row>
    <row r="91" spans="1:4" ht="45.75" thickBot="1" x14ac:dyDescent="0.3">
      <c r="A91" s="106">
        <v>44964</v>
      </c>
      <c r="B91" s="49" t="s">
        <v>124</v>
      </c>
      <c r="C91" s="50">
        <v>0.53125</v>
      </c>
      <c r="D91" s="51" t="s">
        <v>20</v>
      </c>
    </row>
    <row r="92" spans="1:4" ht="30" x14ac:dyDescent="0.25">
      <c r="A92" s="101">
        <v>44967</v>
      </c>
      <c r="B92" s="74" t="s">
        <v>129</v>
      </c>
      <c r="C92" s="75">
        <v>0.8125</v>
      </c>
      <c r="D92" s="134" t="s">
        <v>6</v>
      </c>
    </row>
    <row r="93" spans="1:4" x14ac:dyDescent="0.25">
      <c r="A93" s="106">
        <v>44974</v>
      </c>
      <c r="B93" s="49" t="s">
        <v>131</v>
      </c>
      <c r="C93" s="50">
        <v>0.8125</v>
      </c>
      <c r="D93" s="51" t="s">
        <v>6</v>
      </c>
    </row>
    <row r="94" spans="1:4" ht="45.75" thickBot="1" x14ac:dyDescent="0.3">
      <c r="A94" s="103">
        <v>44979</v>
      </c>
      <c r="B94" s="63" t="s">
        <v>124</v>
      </c>
      <c r="C94" s="64">
        <v>0.53125</v>
      </c>
      <c r="D94" s="135" t="s">
        <v>20</v>
      </c>
    </row>
    <row r="95" spans="1:4" ht="30" x14ac:dyDescent="0.25">
      <c r="A95" s="109">
        <v>44982</v>
      </c>
      <c r="B95" s="61" t="s">
        <v>41</v>
      </c>
      <c r="C95" s="62"/>
      <c r="D95" s="136"/>
    </row>
    <row r="96" spans="1:4" ht="45.75" thickBot="1" x14ac:dyDescent="0.3">
      <c r="A96" s="103">
        <v>44994</v>
      </c>
      <c r="B96" s="63" t="s">
        <v>124</v>
      </c>
      <c r="C96" s="64">
        <v>0.53125</v>
      </c>
      <c r="D96" s="135" t="s">
        <v>20</v>
      </c>
    </row>
    <row r="97" spans="1:4" x14ac:dyDescent="0.25">
      <c r="A97" s="109">
        <v>44999</v>
      </c>
      <c r="B97" s="61" t="s">
        <v>135</v>
      </c>
      <c r="C97" s="62">
        <v>0.8125</v>
      </c>
      <c r="D97" s="136" t="s">
        <v>6</v>
      </c>
    </row>
    <row r="98" spans="1:4" x14ac:dyDescent="0.25">
      <c r="A98" s="105">
        <v>45002</v>
      </c>
      <c r="B98" s="52" t="s">
        <v>136</v>
      </c>
      <c r="C98" s="53"/>
      <c r="D98" s="54"/>
    </row>
    <row r="99" spans="1:4" ht="30.75" thickBot="1" x14ac:dyDescent="0.3">
      <c r="A99" s="102">
        <v>45004</v>
      </c>
      <c r="B99" s="70" t="s">
        <v>42</v>
      </c>
      <c r="C99" s="71"/>
      <c r="D99" s="133"/>
    </row>
    <row r="100" spans="1:4" x14ac:dyDescent="0.25">
      <c r="A100" s="108">
        <v>45009</v>
      </c>
      <c r="B100" s="83" t="s">
        <v>43</v>
      </c>
      <c r="C100" s="73">
        <v>0.8125</v>
      </c>
      <c r="D100" s="69" t="s">
        <v>6</v>
      </c>
    </row>
    <row r="101" spans="1:4" ht="15.75" thickBot="1" x14ac:dyDescent="0.3">
      <c r="A101" s="116">
        <v>45010</v>
      </c>
      <c r="B101" s="76" t="s">
        <v>21</v>
      </c>
      <c r="C101" s="81"/>
      <c r="D101" s="77"/>
    </row>
    <row r="102" spans="1:4" ht="30" x14ac:dyDescent="0.25">
      <c r="A102" s="101">
        <v>45010</v>
      </c>
      <c r="B102" s="74" t="s">
        <v>138</v>
      </c>
      <c r="C102" s="75">
        <v>0.8125</v>
      </c>
      <c r="D102" s="134" t="s">
        <v>6</v>
      </c>
    </row>
    <row r="103" spans="1:4" x14ac:dyDescent="0.25">
      <c r="A103" s="106">
        <v>45010</v>
      </c>
      <c r="B103" s="49" t="s">
        <v>116</v>
      </c>
      <c r="C103" s="50"/>
      <c r="D103" s="51"/>
    </row>
    <row r="104" spans="1:4" ht="45" x14ac:dyDescent="0.25">
      <c r="A104" s="105">
        <v>45016</v>
      </c>
      <c r="B104" s="52" t="s">
        <v>139</v>
      </c>
      <c r="C104" s="53">
        <v>0.71875</v>
      </c>
      <c r="D104" s="54"/>
    </row>
    <row r="105" spans="1:4" ht="30.75" thickBot="1" x14ac:dyDescent="0.3">
      <c r="A105" s="110">
        <v>45031</v>
      </c>
      <c r="B105" s="55" t="s">
        <v>38</v>
      </c>
      <c r="C105" s="56"/>
      <c r="D105" s="57"/>
    </row>
    <row r="106" spans="1:4" ht="30" x14ac:dyDescent="0.25">
      <c r="A106" s="101">
        <v>45033</v>
      </c>
      <c r="B106" s="74" t="s">
        <v>62</v>
      </c>
      <c r="C106" s="75"/>
      <c r="D106" s="134"/>
    </row>
    <row r="107" spans="1:4" ht="30" x14ac:dyDescent="0.25">
      <c r="A107" s="104">
        <v>45036</v>
      </c>
      <c r="B107" s="65" t="s">
        <v>44</v>
      </c>
      <c r="C107" s="66"/>
      <c r="D107" s="67"/>
    </row>
    <row r="108" spans="1:4" ht="15.75" thickBot="1" x14ac:dyDescent="0.3">
      <c r="A108" s="115">
        <v>45041</v>
      </c>
      <c r="B108" s="70" t="s">
        <v>66</v>
      </c>
      <c r="C108" s="71"/>
      <c r="D108" s="133"/>
    </row>
    <row r="109" spans="1:4" ht="45" x14ac:dyDescent="0.25">
      <c r="A109" s="101">
        <v>45044</v>
      </c>
      <c r="B109" s="74" t="s">
        <v>144</v>
      </c>
      <c r="C109" s="75" t="s">
        <v>146</v>
      </c>
      <c r="D109" s="134" t="s">
        <v>145</v>
      </c>
    </row>
    <row r="110" spans="1:4" ht="15.75" thickBot="1" x14ac:dyDescent="0.3">
      <c r="A110" s="102">
        <v>45045</v>
      </c>
      <c r="B110" s="70" t="s">
        <v>21</v>
      </c>
      <c r="C110" s="82"/>
      <c r="D110" s="133"/>
    </row>
    <row r="111" spans="1:4" x14ac:dyDescent="0.25">
      <c r="A111" s="105">
        <v>45046</v>
      </c>
      <c r="B111" s="78" t="s">
        <v>39</v>
      </c>
      <c r="C111" s="79">
        <v>0.4375</v>
      </c>
      <c r="D111" s="80" t="s">
        <v>18</v>
      </c>
    </row>
    <row r="112" spans="1:4" ht="15.75" thickBot="1" x14ac:dyDescent="0.3">
      <c r="A112" s="106">
        <v>45046</v>
      </c>
      <c r="B112" s="49" t="s">
        <v>40</v>
      </c>
      <c r="C112" s="50">
        <v>0.75</v>
      </c>
      <c r="D112" s="51" t="s">
        <v>18</v>
      </c>
    </row>
    <row r="113" spans="1:4" ht="45" x14ac:dyDescent="0.25">
      <c r="A113" s="101">
        <v>45047</v>
      </c>
      <c r="B113" s="74" t="s">
        <v>124</v>
      </c>
      <c r="C113" s="75">
        <v>0.53125</v>
      </c>
      <c r="D113" s="134" t="s">
        <v>20</v>
      </c>
    </row>
    <row r="114" spans="1:4" x14ac:dyDescent="0.25">
      <c r="A114" s="106">
        <v>45052</v>
      </c>
      <c r="B114" s="49" t="s">
        <v>45</v>
      </c>
      <c r="C114" s="50"/>
      <c r="D114" s="51"/>
    </row>
    <row r="115" spans="1:4" ht="15.75" thickBot="1" x14ac:dyDescent="0.3">
      <c r="A115" s="103">
        <v>45052</v>
      </c>
      <c r="B115" s="63" t="s">
        <v>46</v>
      </c>
      <c r="C115" s="64">
        <v>0.8125</v>
      </c>
      <c r="D115" s="135" t="s">
        <v>6</v>
      </c>
    </row>
    <row r="116" spans="1:4" ht="45" x14ac:dyDescent="0.25">
      <c r="A116" s="109">
        <v>45062</v>
      </c>
      <c r="B116" s="61" t="s">
        <v>124</v>
      </c>
      <c r="C116" s="62">
        <v>0.53125</v>
      </c>
      <c r="D116" s="136" t="s">
        <v>20</v>
      </c>
    </row>
    <row r="117" spans="1:4" ht="15.75" thickBot="1" x14ac:dyDescent="0.3">
      <c r="A117" s="103">
        <v>45066</v>
      </c>
      <c r="B117" s="63" t="s">
        <v>21</v>
      </c>
      <c r="C117" s="64"/>
      <c r="D117" s="135"/>
    </row>
    <row r="118" spans="1:4" ht="45" x14ac:dyDescent="0.25">
      <c r="A118" s="109">
        <v>45077</v>
      </c>
      <c r="B118" s="61" t="s">
        <v>124</v>
      </c>
      <c r="C118" s="62">
        <v>0.53125</v>
      </c>
      <c r="D118" s="136" t="s">
        <v>20</v>
      </c>
    </row>
    <row r="119" spans="1:4" ht="90" x14ac:dyDescent="0.25">
      <c r="A119" s="105">
        <v>45093</v>
      </c>
      <c r="B119" s="52" t="s">
        <v>143</v>
      </c>
      <c r="C119" s="53"/>
      <c r="D119" s="54"/>
    </row>
    <row r="120" spans="1:4" ht="45.75" thickBot="1" x14ac:dyDescent="0.3">
      <c r="A120" s="102">
        <v>45093</v>
      </c>
      <c r="B120" s="70" t="s">
        <v>47</v>
      </c>
      <c r="C120" s="71">
        <v>0.70833333333333337</v>
      </c>
      <c r="D120" s="133" t="s">
        <v>147</v>
      </c>
    </row>
    <row r="121" spans="1:4" x14ac:dyDescent="0.25">
      <c r="A121" s="108">
        <v>45093</v>
      </c>
      <c r="B121" s="83" t="s">
        <v>136</v>
      </c>
      <c r="C121" s="73"/>
      <c r="D121" s="69"/>
    </row>
    <row r="122" spans="1:4" ht="30.75" thickBot="1" x14ac:dyDescent="0.3">
      <c r="A122" s="116">
        <v>45094</v>
      </c>
      <c r="B122" s="76" t="s">
        <v>148</v>
      </c>
      <c r="C122" s="81">
        <v>0.45833333333333331</v>
      </c>
      <c r="D122" s="77" t="s">
        <v>149</v>
      </c>
    </row>
    <row r="123" spans="1:4" x14ac:dyDescent="0.25">
      <c r="A123" s="101">
        <v>45094</v>
      </c>
      <c r="B123" s="74" t="s">
        <v>48</v>
      </c>
      <c r="C123" s="75">
        <v>0.54166666666666663</v>
      </c>
      <c r="D123" s="134"/>
    </row>
    <row r="124" spans="1:4" ht="30" x14ac:dyDescent="0.25">
      <c r="A124" s="106">
        <v>45095</v>
      </c>
      <c r="B124" s="49" t="s">
        <v>150</v>
      </c>
      <c r="C124" s="50"/>
      <c r="D124" s="51"/>
    </row>
    <row r="125" spans="1:4" ht="30" x14ac:dyDescent="0.25">
      <c r="A125" s="105">
        <v>45100</v>
      </c>
      <c r="B125" s="52" t="s">
        <v>151</v>
      </c>
      <c r="C125" s="53">
        <v>0.75</v>
      </c>
      <c r="D125" s="54" t="s">
        <v>49</v>
      </c>
    </row>
    <row r="126" spans="1:4" ht="15.75" thickBot="1" x14ac:dyDescent="0.3">
      <c r="A126" s="105">
        <v>45102</v>
      </c>
      <c r="B126" s="52" t="s">
        <v>116</v>
      </c>
      <c r="C126" s="53"/>
      <c r="D126" s="54"/>
    </row>
    <row r="127" spans="1:4" ht="30" x14ac:dyDescent="0.25">
      <c r="A127" s="109">
        <v>45103</v>
      </c>
      <c r="B127" s="61" t="s">
        <v>42</v>
      </c>
      <c r="C127" s="62"/>
      <c r="D127" s="136"/>
    </row>
    <row r="128" spans="1:4" ht="30.75" thickBot="1" x14ac:dyDescent="0.3">
      <c r="A128" s="105">
        <v>45105</v>
      </c>
      <c r="B128" s="52" t="s">
        <v>50</v>
      </c>
      <c r="C128" s="53">
        <v>0.76041666666666663</v>
      </c>
      <c r="D128" s="54" t="s">
        <v>18</v>
      </c>
    </row>
    <row r="129" spans="1:4" ht="30" x14ac:dyDescent="0.25">
      <c r="A129" s="109">
        <v>45105</v>
      </c>
      <c r="B129" s="61" t="s">
        <v>51</v>
      </c>
      <c r="C129" s="62">
        <v>0.8125</v>
      </c>
      <c r="D129" s="136" t="s">
        <v>6</v>
      </c>
    </row>
    <row r="130" spans="1:4" ht="15.75" thickBot="1" x14ac:dyDescent="0.3">
      <c r="A130" s="105">
        <v>45106</v>
      </c>
      <c r="B130" s="52" t="s">
        <v>52</v>
      </c>
      <c r="C130" s="53"/>
      <c r="D130" s="54"/>
    </row>
    <row r="131" spans="1:4" ht="30" x14ac:dyDescent="0.25">
      <c r="A131" s="109">
        <v>45107</v>
      </c>
      <c r="B131" s="61" t="s">
        <v>152</v>
      </c>
      <c r="C131" s="62">
        <v>0.41666666666666669</v>
      </c>
      <c r="D131" s="136"/>
    </row>
    <row r="132" spans="1:4" ht="15.75" thickBot="1" x14ac:dyDescent="0.3">
      <c r="A132" s="105">
        <v>45110</v>
      </c>
      <c r="B132" s="52" t="s">
        <v>53</v>
      </c>
      <c r="C132" s="53"/>
      <c r="D132" s="54"/>
    </row>
    <row r="133" spans="1:4" x14ac:dyDescent="0.25">
      <c r="A133" s="109">
        <v>45111</v>
      </c>
      <c r="B133" s="61" t="s">
        <v>53</v>
      </c>
      <c r="C133" s="62"/>
      <c r="D133" s="136"/>
    </row>
    <row r="134" spans="1:4" ht="15.75" thickBot="1" x14ac:dyDescent="0.3">
      <c r="A134" s="105">
        <v>45112</v>
      </c>
      <c r="B134" s="52" t="s">
        <v>53</v>
      </c>
      <c r="C134" s="53"/>
      <c r="D134" s="54"/>
    </row>
    <row r="135" spans="1:4" x14ac:dyDescent="0.25">
      <c r="A135" s="109">
        <v>45113</v>
      </c>
      <c r="B135" s="61" t="s">
        <v>54</v>
      </c>
      <c r="C135" s="62"/>
      <c r="D135" s="136"/>
    </row>
    <row r="136" spans="1:4" ht="15.75" thickBot="1" x14ac:dyDescent="0.3">
      <c r="A136" s="105">
        <v>45114</v>
      </c>
      <c r="B136" s="52" t="s">
        <v>54</v>
      </c>
      <c r="C136" s="53"/>
      <c r="D136" s="54"/>
    </row>
    <row r="137" spans="1:4" x14ac:dyDescent="0.25">
      <c r="A137" s="109">
        <v>45115</v>
      </c>
      <c r="B137" s="61" t="s">
        <v>4</v>
      </c>
      <c r="C137" s="62"/>
      <c r="D137" s="136"/>
    </row>
    <row r="138" spans="1:4" ht="15.75" thickBot="1" x14ac:dyDescent="0.3">
      <c r="A138" s="105">
        <v>45124</v>
      </c>
      <c r="B138" s="52" t="s">
        <v>119</v>
      </c>
      <c r="C138" s="53">
        <v>0.8125</v>
      </c>
      <c r="D138" s="54" t="s">
        <v>6</v>
      </c>
    </row>
    <row r="139" spans="1:4" ht="30" x14ac:dyDescent="0.25">
      <c r="A139" s="109">
        <v>45127</v>
      </c>
      <c r="B139" s="61" t="s">
        <v>154</v>
      </c>
      <c r="C139" s="62">
        <v>0.79166666666666663</v>
      </c>
      <c r="D139" s="136" t="s">
        <v>6</v>
      </c>
    </row>
    <row r="140" spans="1:4" ht="15.75" thickBot="1" x14ac:dyDescent="0.3">
      <c r="A140" s="105">
        <v>45128</v>
      </c>
      <c r="B140" s="52" t="s">
        <v>21</v>
      </c>
      <c r="C140" s="53"/>
      <c r="D140" s="54"/>
    </row>
    <row r="141" spans="1:4" x14ac:dyDescent="0.25">
      <c r="A141" s="109">
        <v>45178</v>
      </c>
      <c r="B141" s="61" t="s">
        <v>4</v>
      </c>
      <c r="C141" s="62"/>
      <c r="D141" s="136"/>
    </row>
    <row r="142" spans="1:4" ht="30.75" thickBot="1" x14ac:dyDescent="0.3">
      <c r="A142" s="105">
        <v>45178</v>
      </c>
      <c r="B142" s="52" t="s">
        <v>138</v>
      </c>
      <c r="C142" s="53">
        <v>0.8125</v>
      </c>
      <c r="D142" s="54" t="s">
        <v>6</v>
      </c>
    </row>
    <row r="143" spans="1:4" x14ac:dyDescent="0.25">
      <c r="A143" s="109">
        <v>45185</v>
      </c>
      <c r="B143" s="61" t="s">
        <v>4</v>
      </c>
      <c r="C143" s="62"/>
      <c r="D143" s="136"/>
    </row>
    <row r="144" spans="1:4" ht="45" x14ac:dyDescent="0.25">
      <c r="A144" s="105">
        <v>45185</v>
      </c>
      <c r="B144" s="52" t="s">
        <v>155</v>
      </c>
      <c r="C144" s="53"/>
      <c r="D144" s="54"/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5" workbookViewId="0">
      <selection activeCell="B22" sqref="B22"/>
    </sheetView>
  </sheetViews>
  <sheetFormatPr defaultRowHeight="15" x14ac:dyDescent="0.25"/>
  <cols>
    <col min="1" max="1" width="30" bestFit="1" customWidth="1"/>
    <col min="2" max="2" width="33.85546875" customWidth="1"/>
    <col min="3" max="3" width="8.28515625" customWidth="1"/>
    <col min="4" max="4" width="15.28515625" customWidth="1"/>
  </cols>
  <sheetData>
    <row r="1" spans="1:4" ht="19.5" thickBot="1" x14ac:dyDescent="0.35">
      <c r="A1" s="111" t="s">
        <v>1</v>
      </c>
      <c r="B1" s="112" t="s">
        <v>0</v>
      </c>
      <c r="C1" s="113" t="s">
        <v>2</v>
      </c>
      <c r="D1" s="114" t="s">
        <v>3</v>
      </c>
    </row>
    <row r="2" spans="1:4" ht="15.75" thickBot="1" x14ac:dyDescent="0.3">
      <c r="A2" s="100">
        <v>44812</v>
      </c>
      <c r="B2" s="61" t="s">
        <v>56</v>
      </c>
      <c r="C2" s="62">
        <v>0.5</v>
      </c>
      <c r="D2" s="136" t="s">
        <v>57</v>
      </c>
    </row>
    <row r="3" spans="1:4" x14ac:dyDescent="0.25">
      <c r="A3" s="101">
        <v>44831</v>
      </c>
      <c r="B3" s="74" t="s">
        <v>59</v>
      </c>
      <c r="C3" s="75">
        <v>0.5</v>
      </c>
      <c r="D3" s="134" t="s">
        <v>20</v>
      </c>
    </row>
    <row r="4" spans="1:4" ht="15.75" thickBot="1" x14ac:dyDescent="0.3">
      <c r="A4" s="102">
        <v>44834</v>
      </c>
      <c r="B4" s="72" t="s">
        <v>118</v>
      </c>
      <c r="C4" s="71">
        <v>0.54513888888888895</v>
      </c>
      <c r="D4" s="133" t="s">
        <v>57</v>
      </c>
    </row>
    <row r="5" spans="1:4" ht="15.75" thickBot="1" x14ac:dyDescent="0.3">
      <c r="A5" s="103">
        <v>44838</v>
      </c>
      <c r="B5" s="63" t="s">
        <v>69</v>
      </c>
      <c r="C5" s="64">
        <v>0.70833333333333337</v>
      </c>
      <c r="D5" s="135" t="s">
        <v>20</v>
      </c>
    </row>
    <row r="6" spans="1:4" x14ac:dyDescent="0.25">
      <c r="A6" s="104">
        <v>44839</v>
      </c>
      <c r="B6" s="65" t="s">
        <v>71</v>
      </c>
      <c r="C6" s="66">
        <v>0.5</v>
      </c>
      <c r="D6" s="67" t="s">
        <v>20</v>
      </c>
    </row>
    <row r="7" spans="1:4" x14ac:dyDescent="0.25">
      <c r="A7" s="105">
        <v>44840</v>
      </c>
      <c r="B7" s="52" t="s">
        <v>72</v>
      </c>
      <c r="C7" s="53">
        <v>0.5</v>
      </c>
      <c r="D7" s="54" t="s">
        <v>73</v>
      </c>
    </row>
    <row r="8" spans="1:4" x14ac:dyDescent="0.25">
      <c r="A8" s="106">
        <v>44841</v>
      </c>
      <c r="B8" s="49" t="s">
        <v>74</v>
      </c>
      <c r="C8" s="50">
        <v>0.5</v>
      </c>
      <c r="D8" s="51" t="s">
        <v>20</v>
      </c>
    </row>
    <row r="9" spans="1:4" ht="30.75" thickBot="1" x14ac:dyDescent="0.3">
      <c r="A9" s="103">
        <v>44844</v>
      </c>
      <c r="B9" s="63" t="s">
        <v>75</v>
      </c>
      <c r="C9" s="64">
        <v>0.5</v>
      </c>
      <c r="D9" s="135" t="s">
        <v>76</v>
      </c>
    </row>
    <row r="10" spans="1:4" x14ac:dyDescent="0.25">
      <c r="A10" s="106">
        <v>44845</v>
      </c>
      <c r="B10" s="49" t="s">
        <v>59</v>
      </c>
      <c r="C10" s="50">
        <v>0.5</v>
      </c>
      <c r="D10" s="51" t="s">
        <v>20</v>
      </c>
    </row>
    <row r="11" spans="1:4" x14ac:dyDescent="0.25">
      <c r="A11" s="107">
        <v>44846</v>
      </c>
      <c r="B11" s="59" t="s">
        <v>78</v>
      </c>
      <c r="C11" s="60">
        <v>0.5</v>
      </c>
      <c r="D11" s="58" t="s">
        <v>57</v>
      </c>
    </row>
    <row r="12" spans="1:4" x14ac:dyDescent="0.25">
      <c r="A12" s="106">
        <v>44847</v>
      </c>
      <c r="B12" s="49" t="s">
        <v>56</v>
      </c>
      <c r="C12" s="50">
        <v>0.5</v>
      </c>
      <c r="D12" s="51" t="s">
        <v>57</v>
      </c>
    </row>
    <row r="13" spans="1:4" x14ac:dyDescent="0.25">
      <c r="A13" s="105">
        <v>44848</v>
      </c>
      <c r="B13" s="52" t="s">
        <v>118</v>
      </c>
      <c r="C13" s="53">
        <v>0.54513888888888895</v>
      </c>
      <c r="D13" s="54" t="s">
        <v>57</v>
      </c>
    </row>
    <row r="14" spans="1:4" ht="15.75" thickBot="1" x14ac:dyDescent="0.3">
      <c r="A14" s="102">
        <v>44852</v>
      </c>
      <c r="B14" s="70" t="s">
        <v>81</v>
      </c>
      <c r="C14" s="71">
        <v>0.5</v>
      </c>
      <c r="D14" s="133" t="s">
        <v>57</v>
      </c>
    </row>
    <row r="15" spans="1:4" x14ac:dyDescent="0.25">
      <c r="A15" s="108">
        <v>44853</v>
      </c>
      <c r="B15" s="68" t="s">
        <v>82</v>
      </c>
      <c r="C15" s="73">
        <v>0.5</v>
      </c>
      <c r="D15" s="69" t="s">
        <v>83</v>
      </c>
    </row>
    <row r="16" spans="1:4" x14ac:dyDescent="0.25">
      <c r="A16" s="106">
        <v>44854</v>
      </c>
      <c r="B16" s="49" t="s">
        <v>84</v>
      </c>
      <c r="C16" s="50">
        <v>0.5</v>
      </c>
      <c r="D16" s="51" t="s">
        <v>85</v>
      </c>
    </row>
    <row r="17" spans="1:4" ht="15.75" thickBot="1" x14ac:dyDescent="0.3">
      <c r="A17" s="105">
        <v>44855</v>
      </c>
      <c r="B17" s="52" t="s">
        <v>86</v>
      </c>
      <c r="C17" s="53">
        <v>0.70833333333333337</v>
      </c>
      <c r="D17" s="54" t="s">
        <v>31</v>
      </c>
    </row>
    <row r="18" spans="1:4" x14ac:dyDescent="0.25">
      <c r="A18" s="109">
        <v>44858</v>
      </c>
      <c r="B18" s="61" t="s">
        <v>87</v>
      </c>
      <c r="C18" s="62">
        <v>0.5</v>
      </c>
      <c r="D18" s="136" t="s">
        <v>57</v>
      </c>
    </row>
    <row r="19" spans="1:4" ht="15.75" thickBot="1" x14ac:dyDescent="0.3">
      <c r="A19" s="103">
        <v>44859</v>
      </c>
      <c r="B19" s="63" t="s">
        <v>88</v>
      </c>
      <c r="C19" s="64">
        <v>0.45833333333333331</v>
      </c>
      <c r="D19" s="135" t="s">
        <v>57</v>
      </c>
    </row>
    <row r="20" spans="1:4" x14ac:dyDescent="0.25">
      <c r="A20" s="109">
        <v>44860</v>
      </c>
      <c r="B20" s="61" t="s">
        <v>89</v>
      </c>
      <c r="C20" s="62">
        <v>0.5</v>
      </c>
      <c r="D20" s="136" t="s">
        <v>57</v>
      </c>
    </row>
    <row r="21" spans="1:4" ht="15.75" thickBot="1" x14ac:dyDescent="0.3">
      <c r="A21" s="103">
        <v>44860</v>
      </c>
      <c r="B21" s="63" t="s">
        <v>90</v>
      </c>
      <c r="C21" s="64">
        <v>0.75</v>
      </c>
      <c r="D21" s="135" t="s">
        <v>57</v>
      </c>
    </row>
    <row r="22" spans="1:4" x14ac:dyDescent="0.25">
      <c r="A22" s="104">
        <v>44861</v>
      </c>
      <c r="B22" s="65" t="s">
        <v>91</v>
      </c>
      <c r="C22" s="66">
        <v>0.5</v>
      </c>
      <c r="D22" s="67" t="s">
        <v>173</v>
      </c>
    </row>
    <row r="23" spans="1:4" x14ac:dyDescent="0.25">
      <c r="A23" s="107">
        <v>44865</v>
      </c>
      <c r="B23" s="59" t="s">
        <v>93</v>
      </c>
      <c r="C23" s="60">
        <v>0.5</v>
      </c>
      <c r="D23" s="58" t="s">
        <v>20</v>
      </c>
    </row>
    <row r="24" spans="1:4" x14ac:dyDescent="0.25">
      <c r="A24" s="104">
        <v>44868</v>
      </c>
      <c r="B24" s="65" t="s">
        <v>95</v>
      </c>
      <c r="C24" s="66">
        <v>0.5</v>
      </c>
      <c r="D24" s="67" t="s">
        <v>57</v>
      </c>
    </row>
    <row r="25" spans="1:4" x14ac:dyDescent="0.25">
      <c r="A25" s="105">
        <v>44869</v>
      </c>
      <c r="B25" s="52" t="s">
        <v>96</v>
      </c>
      <c r="C25" s="53">
        <v>0.54513888888888895</v>
      </c>
      <c r="D25" s="54" t="s">
        <v>57</v>
      </c>
    </row>
    <row r="26" spans="1:4" ht="30" x14ac:dyDescent="0.25">
      <c r="A26" s="106">
        <v>44872</v>
      </c>
      <c r="B26" s="49" t="s">
        <v>75</v>
      </c>
      <c r="C26" s="50">
        <v>0.5</v>
      </c>
      <c r="D26" s="51" t="s">
        <v>76</v>
      </c>
    </row>
    <row r="27" spans="1:4" ht="30" x14ac:dyDescent="0.25">
      <c r="A27" s="105">
        <v>44873</v>
      </c>
      <c r="B27" s="52" t="s">
        <v>97</v>
      </c>
      <c r="C27" s="53">
        <v>0.5</v>
      </c>
      <c r="D27" s="54" t="s">
        <v>57</v>
      </c>
    </row>
    <row r="28" spans="1:4" ht="30.75" thickBot="1" x14ac:dyDescent="0.3">
      <c r="A28" s="110">
        <v>44874</v>
      </c>
      <c r="B28" s="55" t="s">
        <v>98</v>
      </c>
      <c r="C28" s="56">
        <v>0.5</v>
      </c>
      <c r="D28" s="57" t="s">
        <v>57</v>
      </c>
    </row>
    <row r="29" spans="1:4" x14ac:dyDescent="0.25">
      <c r="A29" s="101">
        <v>44875</v>
      </c>
      <c r="B29" s="74" t="s">
        <v>56</v>
      </c>
      <c r="C29" s="75">
        <v>0.5</v>
      </c>
      <c r="D29" s="134" t="s">
        <v>57</v>
      </c>
    </row>
    <row r="30" spans="1:4" ht="15.75" thickBot="1" x14ac:dyDescent="0.3">
      <c r="A30" s="102">
        <v>44876</v>
      </c>
      <c r="B30" s="70" t="s">
        <v>99</v>
      </c>
      <c r="C30" s="71">
        <v>0.70833333333333337</v>
      </c>
      <c r="D30" s="133" t="s">
        <v>13</v>
      </c>
    </row>
    <row r="31" spans="1:4" x14ac:dyDescent="0.25">
      <c r="A31" s="101">
        <v>44879</v>
      </c>
      <c r="B31" s="74" t="s">
        <v>74</v>
      </c>
      <c r="C31" s="75">
        <v>0.5</v>
      </c>
      <c r="D31" s="134" t="s">
        <v>20</v>
      </c>
    </row>
    <row r="32" spans="1:4" ht="30" x14ac:dyDescent="0.25">
      <c r="A32" s="110">
        <v>44880</v>
      </c>
      <c r="B32" s="55" t="s">
        <v>100</v>
      </c>
      <c r="C32" s="56">
        <v>0.5</v>
      </c>
      <c r="D32" s="57" t="s">
        <v>57</v>
      </c>
    </row>
    <row r="33" spans="1:4" ht="15.75" thickBot="1" x14ac:dyDescent="0.3">
      <c r="A33" s="105">
        <v>44881</v>
      </c>
      <c r="B33" s="52" t="s">
        <v>71</v>
      </c>
      <c r="C33" s="53">
        <v>0.5</v>
      </c>
      <c r="D33" s="54" t="s">
        <v>20</v>
      </c>
    </row>
    <row r="34" spans="1:4" ht="15.75" thickBot="1" x14ac:dyDescent="0.3">
      <c r="A34" s="100">
        <v>44882</v>
      </c>
      <c r="B34" s="61" t="s">
        <v>163</v>
      </c>
      <c r="C34" s="62">
        <v>0.58333333333333337</v>
      </c>
      <c r="D34" s="136" t="s">
        <v>9</v>
      </c>
    </row>
    <row r="35" spans="1:4" x14ac:dyDescent="0.25">
      <c r="A35" s="101">
        <v>44883</v>
      </c>
      <c r="B35" s="74" t="s">
        <v>118</v>
      </c>
      <c r="C35" s="75">
        <v>0.54513888888888895</v>
      </c>
      <c r="D35" s="134" t="s">
        <v>57</v>
      </c>
    </row>
    <row r="36" spans="1:4" ht="15.75" thickBot="1" x14ac:dyDescent="0.3">
      <c r="A36" s="102">
        <v>44887</v>
      </c>
      <c r="B36" s="72" t="s">
        <v>78</v>
      </c>
      <c r="C36" s="71">
        <v>0.5</v>
      </c>
      <c r="D36" s="133" t="s">
        <v>57</v>
      </c>
    </row>
    <row r="37" spans="1:4" ht="30.75" thickBot="1" x14ac:dyDescent="0.3">
      <c r="A37" s="103">
        <v>44888</v>
      </c>
      <c r="B37" s="63" t="s">
        <v>102</v>
      </c>
      <c r="C37" s="64">
        <v>0.5</v>
      </c>
      <c r="D37" s="135" t="s">
        <v>20</v>
      </c>
    </row>
    <row r="38" spans="1:4" x14ac:dyDescent="0.25">
      <c r="A38" s="104">
        <v>44889</v>
      </c>
      <c r="B38" s="65" t="s">
        <v>93</v>
      </c>
      <c r="C38" s="66">
        <v>0.5</v>
      </c>
      <c r="D38" s="67" t="s">
        <v>20</v>
      </c>
    </row>
    <row r="39" spans="1:4" x14ac:dyDescent="0.25">
      <c r="A39" s="105">
        <v>44896</v>
      </c>
      <c r="B39" s="52" t="s">
        <v>111</v>
      </c>
      <c r="C39" s="53">
        <v>0.5</v>
      </c>
      <c r="D39" s="54" t="s">
        <v>57</v>
      </c>
    </row>
    <row r="40" spans="1:4" x14ac:dyDescent="0.25">
      <c r="A40" s="106">
        <v>44897</v>
      </c>
      <c r="B40" s="49" t="s">
        <v>86</v>
      </c>
      <c r="C40" s="50">
        <v>0.70833333333333337</v>
      </c>
      <c r="D40" s="51" t="s">
        <v>31</v>
      </c>
    </row>
    <row r="41" spans="1:4" ht="15.75" thickBot="1" x14ac:dyDescent="0.3">
      <c r="A41" s="103">
        <v>44938</v>
      </c>
      <c r="B41" s="63" t="s">
        <v>111</v>
      </c>
      <c r="C41" s="64">
        <v>0.5</v>
      </c>
      <c r="D41" s="135" t="s">
        <v>57</v>
      </c>
    </row>
    <row r="42" spans="1:4" x14ac:dyDescent="0.25">
      <c r="A42" s="106">
        <v>44939</v>
      </c>
      <c r="B42" s="49" t="s">
        <v>118</v>
      </c>
      <c r="C42" s="50">
        <v>0.54513888888888895</v>
      </c>
      <c r="D42" s="51" t="s">
        <v>57</v>
      </c>
    </row>
    <row r="43" spans="1:4" x14ac:dyDescent="0.25">
      <c r="A43" s="107">
        <v>44944</v>
      </c>
      <c r="B43" s="59" t="s">
        <v>71</v>
      </c>
      <c r="C43" s="60">
        <v>0.5</v>
      </c>
      <c r="D43" s="58" t="s">
        <v>20</v>
      </c>
    </row>
    <row r="44" spans="1:4" x14ac:dyDescent="0.25">
      <c r="A44" s="106">
        <v>44945</v>
      </c>
      <c r="B44" s="49" t="s">
        <v>72</v>
      </c>
      <c r="C44" s="50">
        <v>0.5</v>
      </c>
      <c r="D44" s="51" t="s">
        <v>73</v>
      </c>
    </row>
    <row r="45" spans="1:4" x14ac:dyDescent="0.25">
      <c r="A45" s="105">
        <v>44946</v>
      </c>
      <c r="B45" s="52" t="s">
        <v>74</v>
      </c>
      <c r="C45" s="53">
        <v>0.5</v>
      </c>
      <c r="D45" s="54" t="s">
        <v>20</v>
      </c>
    </row>
    <row r="46" spans="1:4" ht="15.75" thickBot="1" x14ac:dyDescent="0.3">
      <c r="A46" s="102">
        <v>44950</v>
      </c>
      <c r="B46" s="70" t="s">
        <v>59</v>
      </c>
      <c r="C46" s="71">
        <v>0.5</v>
      </c>
      <c r="D46" s="133" t="s">
        <v>20</v>
      </c>
    </row>
    <row r="47" spans="1:4" x14ac:dyDescent="0.25">
      <c r="A47" s="108">
        <v>44953</v>
      </c>
      <c r="B47" s="68" t="s">
        <v>96</v>
      </c>
      <c r="C47" s="73">
        <v>0.54513888888888895</v>
      </c>
      <c r="D47" s="69" t="s">
        <v>57</v>
      </c>
    </row>
    <row r="48" spans="1:4" x14ac:dyDescent="0.25">
      <c r="A48" s="106">
        <v>44957</v>
      </c>
      <c r="B48" s="49" t="s">
        <v>81</v>
      </c>
      <c r="C48" s="50">
        <v>0.5</v>
      </c>
      <c r="D48" s="51" t="s">
        <v>57</v>
      </c>
    </row>
    <row r="49" spans="1:4" ht="15.75" thickBot="1" x14ac:dyDescent="0.3">
      <c r="A49" s="105">
        <v>44958</v>
      </c>
      <c r="B49" s="52" t="s">
        <v>90</v>
      </c>
      <c r="C49" s="53">
        <v>0.75</v>
      </c>
      <c r="D49" s="54" t="s">
        <v>57</v>
      </c>
    </row>
    <row r="50" spans="1:4" x14ac:dyDescent="0.25">
      <c r="A50" s="109">
        <v>44959</v>
      </c>
      <c r="B50" s="61" t="s">
        <v>84</v>
      </c>
      <c r="C50" s="62">
        <v>0.5</v>
      </c>
      <c r="D50" s="136" t="s">
        <v>85</v>
      </c>
    </row>
    <row r="51" spans="1:4" ht="15.75" thickBot="1" x14ac:dyDescent="0.3">
      <c r="A51" s="103">
        <v>44960</v>
      </c>
      <c r="B51" s="63" t="s">
        <v>126</v>
      </c>
      <c r="C51" s="64">
        <v>0.70833333333333337</v>
      </c>
      <c r="D51" s="135" t="s">
        <v>31</v>
      </c>
    </row>
    <row r="52" spans="1:4" x14ac:dyDescent="0.25">
      <c r="A52" s="109">
        <v>44963</v>
      </c>
      <c r="B52" s="61" t="s">
        <v>127</v>
      </c>
      <c r="C52" s="62">
        <v>0.5</v>
      </c>
      <c r="D52" s="136" t="s">
        <v>57</v>
      </c>
    </row>
    <row r="53" spans="1:4" ht="30.75" thickBot="1" x14ac:dyDescent="0.3">
      <c r="A53" s="103">
        <v>44964</v>
      </c>
      <c r="B53" s="63" t="s">
        <v>157</v>
      </c>
      <c r="C53" s="64">
        <v>0.70833333333333337</v>
      </c>
      <c r="D53" s="135" t="s">
        <v>31</v>
      </c>
    </row>
    <row r="54" spans="1:4" ht="30" x14ac:dyDescent="0.25">
      <c r="A54" s="104">
        <v>44965</v>
      </c>
      <c r="B54" s="65" t="s">
        <v>102</v>
      </c>
      <c r="C54" s="66">
        <v>0.5</v>
      </c>
      <c r="D54" s="67" t="s">
        <v>20</v>
      </c>
    </row>
    <row r="55" spans="1:4" x14ac:dyDescent="0.25">
      <c r="A55" s="107">
        <v>44965</v>
      </c>
      <c r="B55" s="59" t="s">
        <v>89</v>
      </c>
      <c r="C55" s="60">
        <v>0.5</v>
      </c>
      <c r="D55" s="58" t="s">
        <v>57</v>
      </c>
    </row>
    <row r="56" spans="1:4" x14ac:dyDescent="0.25">
      <c r="A56" s="104">
        <v>44966</v>
      </c>
      <c r="B56" s="65" t="s">
        <v>111</v>
      </c>
      <c r="C56" s="66">
        <v>0.5</v>
      </c>
      <c r="D56" s="67" t="s">
        <v>57</v>
      </c>
    </row>
    <row r="57" spans="1:4" x14ac:dyDescent="0.25">
      <c r="A57" s="105">
        <v>44967</v>
      </c>
      <c r="B57" s="52" t="s">
        <v>118</v>
      </c>
      <c r="C57" s="53">
        <v>0.54513888888888895</v>
      </c>
      <c r="D57" s="54" t="s">
        <v>57</v>
      </c>
    </row>
    <row r="58" spans="1:4" x14ac:dyDescent="0.25">
      <c r="A58" s="106">
        <v>44970</v>
      </c>
      <c r="B58" s="49" t="s">
        <v>91</v>
      </c>
      <c r="C58" s="50">
        <v>0.5</v>
      </c>
      <c r="D58" s="51" t="s">
        <v>173</v>
      </c>
    </row>
    <row r="59" spans="1:4" x14ac:dyDescent="0.25">
      <c r="A59" s="105">
        <v>44971</v>
      </c>
      <c r="B59" s="52" t="s">
        <v>130</v>
      </c>
      <c r="C59" s="53">
        <v>0.5</v>
      </c>
      <c r="D59" s="54" t="s">
        <v>83</v>
      </c>
    </row>
    <row r="60" spans="1:4" ht="15.75" thickBot="1" x14ac:dyDescent="0.3">
      <c r="A60" s="110">
        <v>44972</v>
      </c>
      <c r="B60" s="55" t="s">
        <v>93</v>
      </c>
      <c r="C60" s="56">
        <v>0.5</v>
      </c>
      <c r="D60" s="57" t="s">
        <v>20</v>
      </c>
    </row>
    <row r="61" spans="1:4" x14ac:dyDescent="0.25">
      <c r="A61" s="101">
        <v>44973</v>
      </c>
      <c r="B61" s="74" t="s">
        <v>95</v>
      </c>
      <c r="C61" s="75">
        <v>0.5</v>
      </c>
      <c r="D61" s="134" t="s">
        <v>57</v>
      </c>
    </row>
    <row r="62" spans="1:4" ht="30.75" thickBot="1" x14ac:dyDescent="0.3">
      <c r="A62" s="102">
        <v>44977</v>
      </c>
      <c r="B62" s="70" t="s">
        <v>75</v>
      </c>
      <c r="C62" s="71">
        <v>0.5</v>
      </c>
      <c r="D62" s="133" t="s">
        <v>132</v>
      </c>
    </row>
    <row r="63" spans="1:4" x14ac:dyDescent="0.25">
      <c r="A63" s="101">
        <v>44978</v>
      </c>
      <c r="B63" s="74" t="s">
        <v>78</v>
      </c>
      <c r="C63" s="75">
        <v>0.5</v>
      </c>
      <c r="D63" s="134" t="s">
        <v>57</v>
      </c>
    </row>
    <row r="64" spans="1:4" ht="30" x14ac:dyDescent="0.25">
      <c r="A64" s="110">
        <v>44980</v>
      </c>
      <c r="B64" s="55" t="s">
        <v>98</v>
      </c>
      <c r="C64" s="56">
        <v>0.5</v>
      </c>
      <c r="D64" s="57" t="s">
        <v>57</v>
      </c>
    </row>
    <row r="65" spans="1:4" ht="15.75" thickBot="1" x14ac:dyDescent="0.3">
      <c r="A65" s="105">
        <v>44981</v>
      </c>
      <c r="B65" s="52" t="s">
        <v>118</v>
      </c>
      <c r="C65" s="53">
        <v>0.54513888888888895</v>
      </c>
      <c r="D65" s="54" t="s">
        <v>57</v>
      </c>
    </row>
    <row r="66" spans="1:4" ht="15.75" thickBot="1" x14ac:dyDescent="0.3">
      <c r="A66" s="100">
        <v>44981</v>
      </c>
      <c r="B66" s="61" t="s">
        <v>126</v>
      </c>
      <c r="C66" s="62">
        <v>0.70833333333333337</v>
      </c>
      <c r="D66" s="136" t="s">
        <v>31</v>
      </c>
    </row>
    <row r="67" spans="1:4" x14ac:dyDescent="0.25">
      <c r="A67" s="101">
        <v>44984</v>
      </c>
      <c r="B67" s="74" t="s">
        <v>74</v>
      </c>
      <c r="C67" s="75">
        <v>0.5</v>
      </c>
      <c r="D67" s="134" t="s">
        <v>20</v>
      </c>
    </row>
    <row r="68" spans="1:4" ht="30.75" thickBot="1" x14ac:dyDescent="0.3">
      <c r="A68" s="102">
        <v>44985</v>
      </c>
      <c r="B68" s="72" t="s">
        <v>133</v>
      </c>
      <c r="C68" s="71">
        <v>0.5</v>
      </c>
      <c r="D68" s="133" t="s">
        <v>57</v>
      </c>
    </row>
    <row r="69" spans="1:4" ht="30.75" thickBot="1" x14ac:dyDescent="0.3">
      <c r="A69" s="103">
        <v>44987</v>
      </c>
      <c r="B69" s="63" t="s">
        <v>97</v>
      </c>
      <c r="C69" s="64">
        <v>0.5</v>
      </c>
      <c r="D69" s="135" t="s">
        <v>57</v>
      </c>
    </row>
    <row r="70" spans="1:4" x14ac:dyDescent="0.25">
      <c r="A70" s="104">
        <v>44992</v>
      </c>
      <c r="B70" s="65" t="s">
        <v>134</v>
      </c>
      <c r="C70" s="66">
        <v>0.5</v>
      </c>
      <c r="D70" s="67" t="s">
        <v>20</v>
      </c>
    </row>
    <row r="71" spans="1:4" x14ac:dyDescent="0.25">
      <c r="A71" s="105">
        <v>44993</v>
      </c>
      <c r="B71" s="52" t="s">
        <v>93</v>
      </c>
      <c r="C71" s="53">
        <v>0.5</v>
      </c>
      <c r="D71" s="54" t="s">
        <v>20</v>
      </c>
    </row>
    <row r="72" spans="1:4" x14ac:dyDescent="0.25">
      <c r="A72" s="106">
        <v>44994</v>
      </c>
      <c r="B72" s="49" t="s">
        <v>111</v>
      </c>
      <c r="C72" s="50">
        <v>0.5</v>
      </c>
      <c r="D72" s="51" t="s">
        <v>57</v>
      </c>
    </row>
    <row r="73" spans="1:4" ht="15.75" thickBot="1" x14ac:dyDescent="0.3">
      <c r="A73" s="103">
        <v>44995</v>
      </c>
      <c r="B73" s="63" t="s">
        <v>118</v>
      </c>
      <c r="C73" s="64">
        <v>0.54513888888888895</v>
      </c>
      <c r="D73" s="135" t="s">
        <v>57</v>
      </c>
    </row>
    <row r="74" spans="1:4" x14ac:dyDescent="0.25">
      <c r="A74" s="106">
        <v>45000</v>
      </c>
      <c r="B74" s="49" t="s">
        <v>71</v>
      </c>
      <c r="C74" s="50">
        <v>0.5</v>
      </c>
      <c r="D74" s="51" t="s">
        <v>20</v>
      </c>
    </row>
    <row r="75" spans="1:4" x14ac:dyDescent="0.25">
      <c r="A75" s="107">
        <v>45002</v>
      </c>
      <c r="B75" s="59" t="s">
        <v>126</v>
      </c>
      <c r="C75" s="60">
        <v>0.70833333333333337</v>
      </c>
      <c r="D75" s="58" t="s">
        <v>13</v>
      </c>
    </row>
    <row r="76" spans="1:4" x14ac:dyDescent="0.25">
      <c r="A76" s="106">
        <v>45006</v>
      </c>
      <c r="B76" s="49" t="s">
        <v>137</v>
      </c>
      <c r="C76" s="50">
        <v>0.5</v>
      </c>
      <c r="D76" s="51" t="s">
        <v>85</v>
      </c>
    </row>
    <row r="77" spans="1:4" x14ac:dyDescent="0.25">
      <c r="A77" s="105">
        <v>45029</v>
      </c>
      <c r="B77" s="52" t="s">
        <v>111</v>
      </c>
      <c r="C77" s="53">
        <v>0.5</v>
      </c>
      <c r="D77" s="54" t="s">
        <v>57</v>
      </c>
    </row>
    <row r="78" spans="1:4" ht="15.75" thickBot="1" x14ac:dyDescent="0.3">
      <c r="A78" s="102">
        <v>45041</v>
      </c>
      <c r="B78" s="70" t="s">
        <v>140</v>
      </c>
      <c r="C78" s="71">
        <v>0.5</v>
      </c>
      <c r="D78" s="133" t="s">
        <v>20</v>
      </c>
    </row>
    <row r="79" spans="1:4" x14ac:dyDescent="0.25">
      <c r="A79" s="108">
        <v>45042</v>
      </c>
      <c r="B79" s="68" t="s">
        <v>71</v>
      </c>
      <c r="C79" s="73">
        <v>0.5</v>
      </c>
      <c r="D79" s="69" t="s">
        <v>20</v>
      </c>
    </row>
    <row r="80" spans="1:4" x14ac:dyDescent="0.25">
      <c r="A80" s="106">
        <v>45043</v>
      </c>
      <c r="B80" s="49" t="s">
        <v>74</v>
      </c>
      <c r="C80" s="50">
        <v>0.5</v>
      </c>
      <c r="D80" s="51" t="s">
        <v>20</v>
      </c>
    </row>
    <row r="81" spans="1:4" ht="15.75" thickBot="1" x14ac:dyDescent="0.3">
      <c r="A81" s="105">
        <v>45044</v>
      </c>
      <c r="B81" s="52" t="s">
        <v>118</v>
      </c>
      <c r="C81" s="53">
        <v>0.54513888888888895</v>
      </c>
      <c r="D81" s="54" t="s">
        <v>57</v>
      </c>
    </row>
    <row r="82" spans="1:4" x14ac:dyDescent="0.25">
      <c r="A82" s="109">
        <v>45054</v>
      </c>
      <c r="B82" s="61" t="s">
        <v>127</v>
      </c>
      <c r="C82" s="62">
        <v>0.5</v>
      </c>
      <c r="D82" s="136" t="s">
        <v>57</v>
      </c>
    </row>
    <row r="83" spans="1:4" ht="15.75" thickBot="1" x14ac:dyDescent="0.3">
      <c r="A83" s="103">
        <v>45055</v>
      </c>
      <c r="B83" s="63" t="s">
        <v>81</v>
      </c>
      <c r="C83" s="64">
        <v>0.5</v>
      </c>
      <c r="D83" s="135" t="s">
        <v>57</v>
      </c>
    </row>
    <row r="84" spans="1:4" x14ac:dyDescent="0.25">
      <c r="A84" s="109">
        <v>45055</v>
      </c>
      <c r="B84" s="61" t="s">
        <v>69</v>
      </c>
      <c r="C84" s="62">
        <v>0.70833333333333337</v>
      </c>
      <c r="D84" s="136" t="s">
        <v>20</v>
      </c>
    </row>
    <row r="85" spans="1:4" ht="15.75" thickBot="1" x14ac:dyDescent="0.3">
      <c r="A85" s="103">
        <v>45056</v>
      </c>
      <c r="B85" s="63" t="s">
        <v>141</v>
      </c>
      <c r="C85" s="64">
        <v>0.5</v>
      </c>
      <c r="D85" s="135" t="s">
        <v>85</v>
      </c>
    </row>
    <row r="86" spans="1:4" x14ac:dyDescent="0.25">
      <c r="A86" s="104">
        <v>45057</v>
      </c>
      <c r="B86" s="65" t="s">
        <v>111</v>
      </c>
      <c r="C86" s="66">
        <v>0.5</v>
      </c>
      <c r="D86" s="67" t="s">
        <v>57</v>
      </c>
    </row>
    <row r="87" spans="1:4" x14ac:dyDescent="0.25">
      <c r="A87" s="107">
        <v>45058</v>
      </c>
      <c r="B87" s="59" t="s">
        <v>118</v>
      </c>
      <c r="C87" s="60">
        <v>0.54513888888888895</v>
      </c>
      <c r="D87" s="58" t="s">
        <v>57</v>
      </c>
    </row>
    <row r="88" spans="1:4" x14ac:dyDescent="0.25">
      <c r="A88" s="104">
        <v>45058</v>
      </c>
      <c r="B88" s="65" t="s">
        <v>126</v>
      </c>
      <c r="C88" s="66">
        <v>0.70833333333333337</v>
      </c>
      <c r="D88" s="67" t="s">
        <v>31</v>
      </c>
    </row>
    <row r="89" spans="1:4" x14ac:dyDescent="0.25">
      <c r="A89" s="105">
        <v>45061</v>
      </c>
      <c r="B89" s="52" t="s">
        <v>84</v>
      </c>
      <c r="C89" s="53">
        <v>0.5</v>
      </c>
      <c r="D89" s="54" t="s">
        <v>85</v>
      </c>
    </row>
    <row r="90" spans="1:4" x14ac:dyDescent="0.25">
      <c r="A90" s="106">
        <v>45062</v>
      </c>
      <c r="B90" s="49" t="s">
        <v>78</v>
      </c>
      <c r="C90" s="50">
        <v>0.5</v>
      </c>
      <c r="D90" s="51" t="s">
        <v>57</v>
      </c>
    </row>
    <row r="91" spans="1:4" ht="30" x14ac:dyDescent="0.25">
      <c r="A91" s="105">
        <v>45063</v>
      </c>
      <c r="B91" s="52" t="s">
        <v>98</v>
      </c>
      <c r="C91" s="53">
        <v>0.5</v>
      </c>
      <c r="D91" s="54" t="s">
        <v>57</v>
      </c>
    </row>
    <row r="92" spans="1:4" ht="15.75" thickBot="1" x14ac:dyDescent="0.3">
      <c r="A92" s="110">
        <v>45063</v>
      </c>
      <c r="B92" s="55" t="s">
        <v>90</v>
      </c>
      <c r="C92" s="56">
        <v>0.75</v>
      </c>
      <c r="D92" s="57" t="s">
        <v>57</v>
      </c>
    </row>
    <row r="93" spans="1:4" x14ac:dyDescent="0.25">
      <c r="A93" s="101">
        <v>45064</v>
      </c>
      <c r="B93" s="74" t="s">
        <v>91</v>
      </c>
      <c r="C93" s="75">
        <v>0.5</v>
      </c>
      <c r="D93" s="134" t="s">
        <v>173</v>
      </c>
    </row>
    <row r="94" spans="1:4" ht="15.75" thickBot="1" x14ac:dyDescent="0.3">
      <c r="A94" s="102">
        <v>45065</v>
      </c>
      <c r="B94" s="70" t="s">
        <v>72</v>
      </c>
      <c r="C94" s="71">
        <v>0.5</v>
      </c>
      <c r="D94" s="133" t="s">
        <v>73</v>
      </c>
    </row>
    <row r="95" spans="1:4" x14ac:dyDescent="0.25">
      <c r="A95" s="101">
        <v>45068</v>
      </c>
      <c r="B95" s="74" t="s">
        <v>128</v>
      </c>
      <c r="C95" s="75">
        <v>0.5</v>
      </c>
      <c r="D95" s="134" t="s">
        <v>57</v>
      </c>
    </row>
    <row r="96" spans="1:4" x14ac:dyDescent="0.25">
      <c r="A96" s="110">
        <v>45069</v>
      </c>
      <c r="B96" s="55" t="s">
        <v>82</v>
      </c>
      <c r="C96" s="56">
        <v>0.5</v>
      </c>
      <c r="D96" s="57" t="s">
        <v>83</v>
      </c>
    </row>
    <row r="97" spans="1:4" ht="15.75" thickBot="1" x14ac:dyDescent="0.3">
      <c r="A97" s="105">
        <v>45070</v>
      </c>
      <c r="B97" s="52" t="s">
        <v>95</v>
      </c>
      <c r="C97" s="53">
        <v>0.5</v>
      </c>
      <c r="D97" s="54" t="s">
        <v>57</v>
      </c>
    </row>
    <row r="98" spans="1:4" ht="15.75" thickBot="1" x14ac:dyDescent="0.3">
      <c r="A98" s="100">
        <v>45071</v>
      </c>
      <c r="B98" s="61" t="s">
        <v>93</v>
      </c>
      <c r="C98" s="62">
        <v>0.5</v>
      </c>
      <c r="D98" s="136" t="s">
        <v>20</v>
      </c>
    </row>
    <row r="99" spans="1:4" x14ac:dyDescent="0.25">
      <c r="A99" s="101">
        <v>45079</v>
      </c>
      <c r="B99" s="74" t="s">
        <v>118</v>
      </c>
      <c r="C99" s="75">
        <v>0.54513888888888895</v>
      </c>
      <c r="D99" s="134" t="s">
        <v>57</v>
      </c>
    </row>
    <row r="100" spans="1:4" ht="15.75" thickBot="1" x14ac:dyDescent="0.3">
      <c r="A100" s="102">
        <v>45079</v>
      </c>
      <c r="B100" s="72" t="s">
        <v>126</v>
      </c>
      <c r="C100" s="71">
        <v>0.70833333333333337</v>
      </c>
      <c r="D100" s="133" t="s">
        <v>31</v>
      </c>
    </row>
    <row r="101" spans="1:4" ht="30.75" thickBot="1" x14ac:dyDescent="0.3">
      <c r="A101" s="103">
        <v>45083</v>
      </c>
      <c r="B101" s="63" t="s">
        <v>133</v>
      </c>
      <c r="C101" s="64">
        <v>0.5</v>
      </c>
      <c r="D101" s="135" t="s">
        <v>57</v>
      </c>
    </row>
    <row r="102" spans="1:4" ht="30" x14ac:dyDescent="0.25">
      <c r="A102" s="104">
        <v>45085</v>
      </c>
      <c r="B102" s="65" t="s">
        <v>97</v>
      </c>
      <c r="C102" s="66">
        <v>0.5</v>
      </c>
      <c r="D102" s="67" t="s">
        <v>20</v>
      </c>
    </row>
    <row r="103" spans="1:4" x14ac:dyDescent="0.25">
      <c r="A103" s="105">
        <v>45089</v>
      </c>
      <c r="B103" s="52" t="s">
        <v>74</v>
      </c>
      <c r="C103" s="53">
        <v>0.5</v>
      </c>
      <c r="D103" s="54" t="s">
        <v>20</v>
      </c>
    </row>
    <row r="104" spans="1:4" x14ac:dyDescent="0.25">
      <c r="A104" s="106">
        <v>45090</v>
      </c>
      <c r="B104" s="49" t="s">
        <v>78</v>
      </c>
      <c r="C104" s="50">
        <v>0.5</v>
      </c>
      <c r="D104" s="51" t="s">
        <v>57</v>
      </c>
    </row>
    <row r="105" spans="1:4" ht="15.75" thickBot="1" x14ac:dyDescent="0.3">
      <c r="A105" s="103">
        <v>45091</v>
      </c>
      <c r="B105" s="63" t="s">
        <v>71</v>
      </c>
      <c r="C105" s="64">
        <v>0.5</v>
      </c>
      <c r="D105" s="135" t="s">
        <v>20</v>
      </c>
    </row>
    <row r="106" spans="1:4" x14ac:dyDescent="0.25">
      <c r="A106" s="106">
        <v>45092</v>
      </c>
      <c r="B106" s="49" t="s">
        <v>111</v>
      </c>
      <c r="C106" s="50">
        <v>0.5</v>
      </c>
      <c r="D106" s="51" t="s">
        <v>57</v>
      </c>
    </row>
    <row r="107" spans="1:4" x14ac:dyDescent="0.25">
      <c r="A107" s="107">
        <v>45093</v>
      </c>
      <c r="B107" s="59" t="s">
        <v>118</v>
      </c>
      <c r="C107" s="60">
        <v>0.54513888888888895</v>
      </c>
      <c r="D107" s="58" t="s">
        <v>57</v>
      </c>
    </row>
    <row r="108" spans="1:4" x14ac:dyDescent="0.25">
      <c r="A108" s="106">
        <v>45105</v>
      </c>
      <c r="B108" s="49" t="s">
        <v>126</v>
      </c>
      <c r="C108" s="50">
        <v>0.45833333333333331</v>
      </c>
      <c r="D108" s="51" t="s">
        <v>31</v>
      </c>
    </row>
    <row r="109" spans="1:4" x14ac:dyDescent="0.25">
      <c r="A109" s="105">
        <v>45112</v>
      </c>
      <c r="B109" s="52" t="s">
        <v>93</v>
      </c>
      <c r="C109" s="53" t="s">
        <v>153</v>
      </c>
      <c r="D109" s="54" t="s">
        <v>20</v>
      </c>
    </row>
    <row r="110" spans="1:4" ht="30.75" thickBot="1" x14ac:dyDescent="0.3">
      <c r="A110" s="102">
        <v>45119</v>
      </c>
      <c r="B110" s="70" t="s">
        <v>102</v>
      </c>
      <c r="C110" s="71">
        <v>0.5</v>
      </c>
      <c r="D110" s="133" t="s">
        <v>20</v>
      </c>
    </row>
    <row r="111" spans="1:4" x14ac:dyDescent="0.25">
      <c r="A111" s="108">
        <v>45120</v>
      </c>
      <c r="B111" s="68" t="s">
        <v>111</v>
      </c>
      <c r="C111" s="73">
        <v>0.5</v>
      </c>
      <c r="D111" s="69" t="s">
        <v>57</v>
      </c>
    </row>
    <row r="112" spans="1:4" x14ac:dyDescent="0.25">
      <c r="A112" s="106">
        <v>45124</v>
      </c>
      <c r="B112" s="49" t="s">
        <v>126</v>
      </c>
      <c r="C112" s="50">
        <v>0.59375</v>
      </c>
      <c r="D112" s="51" t="s">
        <v>31</v>
      </c>
    </row>
    <row r="113" spans="1:4" ht="15.75" thickBot="1" x14ac:dyDescent="0.3">
      <c r="A113" s="105">
        <v>45148</v>
      </c>
      <c r="B113" s="52" t="s">
        <v>111</v>
      </c>
      <c r="C113" s="53">
        <v>0.5</v>
      </c>
      <c r="D113" s="54" t="s">
        <v>57</v>
      </c>
    </row>
    <row r="114" spans="1:4" x14ac:dyDescent="0.25">
      <c r="A114" s="137">
        <v>45176</v>
      </c>
      <c r="B114" s="138" t="s">
        <v>111</v>
      </c>
      <c r="C114" s="139">
        <v>0.5</v>
      </c>
      <c r="D114" s="140" t="s">
        <v>57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G4"/>
    </sheetView>
  </sheetViews>
  <sheetFormatPr defaultRowHeight="15" x14ac:dyDescent="0.25"/>
  <cols>
    <col min="1" max="1" width="37.28515625" customWidth="1"/>
    <col min="2" max="2" width="38.42578125" bestFit="1" customWidth="1"/>
    <col min="3" max="3" width="31.140625" customWidth="1"/>
    <col min="4" max="4" width="28.28515625" style="3" customWidth="1"/>
    <col min="5" max="5" width="33.7109375" customWidth="1"/>
    <col min="6" max="6" width="12.28515625" customWidth="1"/>
    <col min="7" max="7" width="25.28515625" customWidth="1"/>
  </cols>
  <sheetData>
    <row r="1" spans="1:7" ht="56.25" x14ac:dyDescent="0.3">
      <c r="A1" s="122" t="s">
        <v>158</v>
      </c>
      <c r="B1" s="123" t="s">
        <v>159</v>
      </c>
      <c r="C1" s="123" t="s">
        <v>160</v>
      </c>
      <c r="D1" s="123" t="s">
        <v>161</v>
      </c>
      <c r="E1" s="124" t="s">
        <v>162</v>
      </c>
      <c r="F1" s="125" t="s">
        <v>2</v>
      </c>
      <c r="G1" s="126" t="s">
        <v>3</v>
      </c>
    </row>
    <row r="2" spans="1:7" x14ac:dyDescent="0.25">
      <c r="A2" s="49" t="s">
        <v>56</v>
      </c>
      <c r="B2" s="99">
        <f>C2-7</f>
        <v>44796</v>
      </c>
      <c r="C2" s="99">
        <f>D2-2</f>
        <v>44803</v>
      </c>
      <c r="D2" s="98">
        <f>E2-7</f>
        <v>44805</v>
      </c>
      <c r="E2" s="93">
        <v>44812</v>
      </c>
      <c r="F2" s="50">
        <v>0.5</v>
      </c>
      <c r="G2" s="49" t="s">
        <v>57</v>
      </c>
    </row>
    <row r="3" spans="1:7" x14ac:dyDescent="0.25">
      <c r="A3" s="52" t="s">
        <v>59</v>
      </c>
      <c r="B3" s="99">
        <f>C3-7</f>
        <v>44813</v>
      </c>
      <c r="C3" s="99">
        <f>D3-4</f>
        <v>44820</v>
      </c>
      <c r="D3" s="98">
        <f>E3-7</f>
        <v>44824</v>
      </c>
      <c r="E3" s="84">
        <v>44831</v>
      </c>
      <c r="F3" s="53">
        <v>0.5</v>
      </c>
      <c r="G3" s="52" t="s">
        <v>20</v>
      </c>
    </row>
    <row r="4" spans="1:7" x14ac:dyDescent="0.25">
      <c r="A4" s="55" t="s">
        <v>61</v>
      </c>
      <c r="B4" s="120">
        <f>C4-7</f>
        <v>44818</v>
      </c>
      <c r="C4" s="120">
        <f>D4-2</f>
        <v>44825</v>
      </c>
      <c r="D4" s="121">
        <f>E4-7</f>
        <v>44827</v>
      </c>
      <c r="E4" s="86">
        <v>44834</v>
      </c>
      <c r="F4" s="56">
        <v>0.54513888888888895</v>
      </c>
      <c r="G4" s="55" t="s">
        <v>57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19" sqref="G19"/>
    </sheetView>
  </sheetViews>
  <sheetFormatPr defaultRowHeight="15" x14ac:dyDescent="0.25"/>
  <cols>
    <col min="1" max="1" width="35.7109375" customWidth="1"/>
    <col min="2" max="2" width="37.85546875" customWidth="1"/>
    <col min="3" max="3" width="39.85546875" customWidth="1"/>
    <col min="4" max="4" width="33.5703125" customWidth="1"/>
    <col min="5" max="5" width="36" customWidth="1"/>
    <col min="6" max="6" width="35.28515625" customWidth="1"/>
    <col min="7" max="7" width="16" customWidth="1"/>
  </cols>
  <sheetData>
    <row r="1" spans="1:7" ht="56.2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x14ac:dyDescent="0.25">
      <c r="A2" s="49" t="s">
        <v>69</v>
      </c>
      <c r="B2" s="99">
        <f>C2-7</f>
        <v>44820</v>
      </c>
      <c r="C2" s="99">
        <f>D2-4</f>
        <v>44827</v>
      </c>
      <c r="D2" s="98">
        <f>E2-7</f>
        <v>44831</v>
      </c>
      <c r="E2" s="93">
        <v>44838</v>
      </c>
      <c r="F2" s="50">
        <v>0.70833333333333337</v>
      </c>
      <c r="G2" s="49" t="s">
        <v>20</v>
      </c>
    </row>
    <row r="3" spans="1:7" x14ac:dyDescent="0.25">
      <c r="A3" s="52" t="s">
        <v>71</v>
      </c>
      <c r="B3" s="99">
        <f t="shared" ref="B3:B20" si="0">C3-7</f>
        <v>44823</v>
      </c>
      <c r="C3" s="99">
        <f>D3-2</f>
        <v>44830</v>
      </c>
      <c r="D3" s="98">
        <f t="shared" ref="D3:D20" si="1">E3-7</f>
        <v>44832</v>
      </c>
      <c r="E3" s="84">
        <v>44839</v>
      </c>
      <c r="F3" s="53">
        <v>0.5</v>
      </c>
      <c r="G3" s="52" t="s">
        <v>20</v>
      </c>
    </row>
    <row r="4" spans="1:7" x14ac:dyDescent="0.25">
      <c r="A4" s="49" t="s">
        <v>72</v>
      </c>
      <c r="B4" s="99">
        <f t="shared" si="0"/>
        <v>44824</v>
      </c>
      <c r="C4" s="99">
        <f>D4-2</f>
        <v>44831</v>
      </c>
      <c r="D4" s="98">
        <f t="shared" si="1"/>
        <v>44833</v>
      </c>
      <c r="E4" s="93">
        <v>44840</v>
      </c>
      <c r="F4" s="50">
        <v>0.5</v>
      </c>
      <c r="G4" s="49" t="s">
        <v>73</v>
      </c>
    </row>
    <row r="5" spans="1:7" x14ac:dyDescent="0.25">
      <c r="A5" s="52" t="s">
        <v>74</v>
      </c>
      <c r="B5" s="99">
        <f t="shared" si="0"/>
        <v>44825</v>
      </c>
      <c r="C5" s="99">
        <f>D5-2</f>
        <v>44832</v>
      </c>
      <c r="D5" s="98">
        <f t="shared" si="1"/>
        <v>44834</v>
      </c>
      <c r="E5" s="84">
        <v>44841</v>
      </c>
      <c r="F5" s="53">
        <v>0.5</v>
      </c>
      <c r="G5" s="52" t="s">
        <v>20</v>
      </c>
    </row>
    <row r="6" spans="1:7" ht="30" x14ac:dyDescent="0.25">
      <c r="A6" s="49" t="s">
        <v>75</v>
      </c>
      <c r="B6" s="99">
        <f t="shared" si="0"/>
        <v>44826</v>
      </c>
      <c r="C6" s="99">
        <f>D6-4</f>
        <v>44833</v>
      </c>
      <c r="D6" s="98">
        <f t="shared" si="1"/>
        <v>44837</v>
      </c>
      <c r="E6" s="93">
        <v>44844</v>
      </c>
      <c r="F6" s="50">
        <v>0.5</v>
      </c>
      <c r="G6" s="49" t="s">
        <v>76</v>
      </c>
    </row>
    <row r="7" spans="1:7" x14ac:dyDescent="0.25">
      <c r="A7" s="52" t="s">
        <v>59</v>
      </c>
      <c r="B7" s="99">
        <f t="shared" si="0"/>
        <v>44827</v>
      </c>
      <c r="C7" s="99">
        <f>D7-4</f>
        <v>44834</v>
      </c>
      <c r="D7" s="98">
        <f t="shared" si="1"/>
        <v>44838</v>
      </c>
      <c r="E7" s="84">
        <v>44845</v>
      </c>
      <c r="F7" s="53">
        <v>0.5</v>
      </c>
      <c r="G7" s="52" t="s">
        <v>20</v>
      </c>
    </row>
    <row r="8" spans="1:7" x14ac:dyDescent="0.25">
      <c r="A8" s="49" t="s">
        <v>78</v>
      </c>
      <c r="B8" s="99">
        <f t="shared" si="0"/>
        <v>44830</v>
      </c>
      <c r="C8" s="99">
        <f t="shared" ref="C8:C19" si="2">D8-2</f>
        <v>44837</v>
      </c>
      <c r="D8" s="98">
        <f t="shared" si="1"/>
        <v>44839</v>
      </c>
      <c r="E8" s="93">
        <v>44846</v>
      </c>
      <c r="F8" s="50">
        <v>0.5</v>
      </c>
      <c r="G8" s="49" t="s">
        <v>57</v>
      </c>
    </row>
    <row r="9" spans="1:7" x14ac:dyDescent="0.25">
      <c r="A9" s="52" t="s">
        <v>56</v>
      </c>
      <c r="B9" s="99">
        <f t="shared" si="0"/>
        <v>44831</v>
      </c>
      <c r="C9" s="99">
        <f t="shared" si="2"/>
        <v>44838</v>
      </c>
      <c r="D9" s="98">
        <f t="shared" si="1"/>
        <v>44840</v>
      </c>
      <c r="E9" s="84">
        <v>44847</v>
      </c>
      <c r="F9" s="53">
        <v>0.5</v>
      </c>
      <c r="G9" s="52" t="s">
        <v>57</v>
      </c>
    </row>
    <row r="10" spans="1:7" x14ac:dyDescent="0.25">
      <c r="A10" s="49" t="s">
        <v>61</v>
      </c>
      <c r="B10" s="99">
        <f t="shared" si="0"/>
        <v>44832</v>
      </c>
      <c r="C10" s="99">
        <f t="shared" si="2"/>
        <v>44839</v>
      </c>
      <c r="D10" s="98">
        <f t="shared" si="1"/>
        <v>44841</v>
      </c>
      <c r="E10" s="93">
        <v>44848</v>
      </c>
      <c r="F10" s="50">
        <v>0.54513888888888895</v>
      </c>
      <c r="G10" s="49" t="s">
        <v>57</v>
      </c>
    </row>
    <row r="11" spans="1:7" x14ac:dyDescent="0.25">
      <c r="A11" s="52" t="s">
        <v>81</v>
      </c>
      <c r="B11" s="99">
        <f t="shared" si="0"/>
        <v>44834</v>
      </c>
      <c r="C11" s="99">
        <f>D11-4</f>
        <v>44841</v>
      </c>
      <c r="D11" s="98">
        <f t="shared" si="1"/>
        <v>44845</v>
      </c>
      <c r="E11" s="84">
        <v>44852</v>
      </c>
      <c r="F11" s="53">
        <v>0.5</v>
      </c>
      <c r="G11" s="52" t="s">
        <v>57</v>
      </c>
    </row>
    <row r="12" spans="1:7" x14ac:dyDescent="0.25">
      <c r="A12" s="49" t="s">
        <v>82</v>
      </c>
      <c r="B12" s="99">
        <f t="shared" si="0"/>
        <v>44837</v>
      </c>
      <c r="C12" s="99">
        <f t="shared" si="2"/>
        <v>44844</v>
      </c>
      <c r="D12" s="98">
        <f t="shared" si="1"/>
        <v>44846</v>
      </c>
      <c r="E12" s="93">
        <v>44853</v>
      </c>
      <c r="F12" s="50">
        <v>0.5</v>
      </c>
      <c r="G12" s="49" t="s">
        <v>83</v>
      </c>
    </row>
    <row r="13" spans="1:7" x14ac:dyDescent="0.25">
      <c r="A13" s="52" t="s">
        <v>84</v>
      </c>
      <c r="B13" s="99">
        <f t="shared" si="0"/>
        <v>44838</v>
      </c>
      <c r="C13" s="99">
        <f t="shared" si="2"/>
        <v>44845</v>
      </c>
      <c r="D13" s="98">
        <f t="shared" si="1"/>
        <v>44847</v>
      </c>
      <c r="E13" s="84">
        <v>44854</v>
      </c>
      <c r="F13" s="53">
        <v>0.5</v>
      </c>
      <c r="G13" s="52" t="s">
        <v>85</v>
      </c>
    </row>
    <row r="14" spans="1:7" x14ac:dyDescent="0.25">
      <c r="A14" s="49" t="s">
        <v>86</v>
      </c>
      <c r="B14" s="99">
        <f t="shared" si="0"/>
        <v>44839</v>
      </c>
      <c r="C14" s="99">
        <f t="shared" si="2"/>
        <v>44846</v>
      </c>
      <c r="D14" s="98">
        <f t="shared" si="1"/>
        <v>44848</v>
      </c>
      <c r="E14" s="93">
        <v>44855</v>
      </c>
      <c r="F14" s="50">
        <v>0.70833333333333337</v>
      </c>
      <c r="G14" s="49" t="s">
        <v>31</v>
      </c>
    </row>
    <row r="15" spans="1:7" x14ac:dyDescent="0.25">
      <c r="A15" s="52" t="s">
        <v>87</v>
      </c>
      <c r="B15" s="99">
        <f t="shared" si="0"/>
        <v>44840</v>
      </c>
      <c r="C15" s="99">
        <f>D15-4</f>
        <v>44847</v>
      </c>
      <c r="D15" s="98">
        <f t="shared" si="1"/>
        <v>44851</v>
      </c>
      <c r="E15" s="84">
        <v>44858</v>
      </c>
      <c r="F15" s="53">
        <v>0.5</v>
      </c>
      <c r="G15" s="52" t="s">
        <v>57</v>
      </c>
    </row>
    <row r="16" spans="1:7" x14ac:dyDescent="0.25">
      <c r="A16" s="49" t="s">
        <v>88</v>
      </c>
      <c r="B16" s="99">
        <f t="shared" si="0"/>
        <v>44841</v>
      </c>
      <c r="C16" s="99">
        <f>D16-4</f>
        <v>44848</v>
      </c>
      <c r="D16" s="98">
        <f t="shared" si="1"/>
        <v>44852</v>
      </c>
      <c r="E16" s="93">
        <v>44859</v>
      </c>
      <c r="F16" s="50">
        <v>0.45833333333333331</v>
      </c>
      <c r="G16" s="49" t="s">
        <v>57</v>
      </c>
    </row>
    <row r="17" spans="1:7" x14ac:dyDescent="0.25">
      <c r="A17" s="52" t="s">
        <v>89</v>
      </c>
      <c r="B17" s="99">
        <f t="shared" si="0"/>
        <v>44844</v>
      </c>
      <c r="C17" s="99">
        <f t="shared" si="2"/>
        <v>44851</v>
      </c>
      <c r="D17" s="98">
        <f t="shared" si="1"/>
        <v>44853</v>
      </c>
      <c r="E17" s="84">
        <v>44860</v>
      </c>
      <c r="F17" s="53">
        <v>0.5</v>
      </c>
      <c r="G17" s="52" t="s">
        <v>57</v>
      </c>
    </row>
    <row r="18" spans="1:7" x14ac:dyDescent="0.25">
      <c r="A18" s="49" t="s">
        <v>90</v>
      </c>
      <c r="B18" s="99">
        <f t="shared" si="0"/>
        <v>44844</v>
      </c>
      <c r="C18" s="99">
        <f t="shared" si="2"/>
        <v>44851</v>
      </c>
      <c r="D18" s="98">
        <f t="shared" si="1"/>
        <v>44853</v>
      </c>
      <c r="E18" s="93">
        <v>44860</v>
      </c>
      <c r="F18" s="50">
        <v>0.75</v>
      </c>
      <c r="G18" s="49" t="s">
        <v>57</v>
      </c>
    </row>
    <row r="19" spans="1:7" x14ac:dyDescent="0.25">
      <c r="A19" s="52" t="s">
        <v>91</v>
      </c>
      <c r="B19" s="99">
        <f t="shared" si="0"/>
        <v>44845</v>
      </c>
      <c r="C19" s="99">
        <f t="shared" si="2"/>
        <v>44852</v>
      </c>
      <c r="D19" s="98">
        <f t="shared" si="1"/>
        <v>44854</v>
      </c>
      <c r="E19" s="84">
        <v>44861</v>
      </c>
      <c r="F19" s="53">
        <v>0.5</v>
      </c>
      <c r="G19" s="52" t="s">
        <v>173</v>
      </c>
    </row>
    <row r="20" spans="1:7" x14ac:dyDescent="0.25">
      <c r="A20" s="49" t="s">
        <v>93</v>
      </c>
      <c r="B20" s="99">
        <f t="shared" si="0"/>
        <v>44847</v>
      </c>
      <c r="C20" s="99">
        <f>D20-4</f>
        <v>44854</v>
      </c>
      <c r="D20" s="98">
        <f t="shared" si="1"/>
        <v>44858</v>
      </c>
      <c r="E20" s="93">
        <v>44865</v>
      </c>
      <c r="F20" s="50">
        <v>0.5</v>
      </c>
      <c r="G20" s="49" t="s">
        <v>20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2" sqref="C22"/>
    </sheetView>
  </sheetViews>
  <sheetFormatPr defaultRowHeight="15" x14ac:dyDescent="0.25"/>
  <cols>
    <col min="1" max="1" width="38.7109375" customWidth="1"/>
    <col min="2" max="2" width="37.85546875" customWidth="1"/>
    <col min="3" max="3" width="38.5703125" customWidth="1"/>
    <col min="4" max="4" width="34.28515625" customWidth="1"/>
    <col min="5" max="5" width="30.140625" customWidth="1"/>
    <col min="7" max="7" width="16" customWidth="1"/>
  </cols>
  <sheetData>
    <row r="1" spans="1:7" ht="37.5" x14ac:dyDescent="0.3">
      <c r="A1" s="122" t="s">
        <v>158</v>
      </c>
      <c r="B1" s="123" t="s">
        <v>159</v>
      </c>
      <c r="C1" s="123" t="s">
        <v>160</v>
      </c>
      <c r="D1" s="123" t="s">
        <v>161</v>
      </c>
      <c r="E1" s="124" t="s">
        <v>162</v>
      </c>
      <c r="F1" s="125" t="s">
        <v>2</v>
      </c>
      <c r="G1" s="126" t="s">
        <v>3</v>
      </c>
    </row>
    <row r="2" spans="1:7" x14ac:dyDescent="0.25">
      <c r="A2" s="49" t="s">
        <v>95</v>
      </c>
      <c r="B2" s="99">
        <f>C2-7</f>
        <v>44852</v>
      </c>
      <c r="C2" s="99">
        <f>D2-2</f>
        <v>44859</v>
      </c>
      <c r="D2" s="99">
        <f>E2-7</f>
        <v>44861</v>
      </c>
      <c r="E2" s="85">
        <v>44868</v>
      </c>
      <c r="F2" s="50">
        <v>0.5</v>
      </c>
      <c r="G2" s="49" t="s">
        <v>57</v>
      </c>
    </row>
    <row r="3" spans="1:7" x14ac:dyDescent="0.25">
      <c r="A3" s="52" t="s">
        <v>96</v>
      </c>
      <c r="B3" s="99">
        <f t="shared" ref="B3:B15" si="0">C3-7</f>
        <v>44853</v>
      </c>
      <c r="C3" s="99">
        <f t="shared" ref="C3:C15" si="1">D3-2</f>
        <v>44860</v>
      </c>
      <c r="D3" s="99">
        <f t="shared" ref="D3:D15" si="2">E3-7</f>
        <v>44862</v>
      </c>
      <c r="E3" s="84">
        <v>44869</v>
      </c>
      <c r="F3" s="53">
        <v>0.54513888888888895</v>
      </c>
      <c r="G3" s="52" t="s">
        <v>57</v>
      </c>
    </row>
    <row r="4" spans="1:7" ht="30" x14ac:dyDescent="0.25">
      <c r="A4" s="49" t="s">
        <v>75</v>
      </c>
      <c r="B4" s="99">
        <f t="shared" si="0"/>
        <v>44854</v>
      </c>
      <c r="C4" s="99">
        <f>D4-4</f>
        <v>44861</v>
      </c>
      <c r="D4" s="99">
        <f t="shared" si="2"/>
        <v>44865</v>
      </c>
      <c r="E4" s="85">
        <v>44872</v>
      </c>
      <c r="F4" s="50">
        <v>0.5</v>
      </c>
      <c r="G4" s="49" t="s">
        <v>76</v>
      </c>
    </row>
    <row r="5" spans="1:7" x14ac:dyDescent="0.25">
      <c r="A5" s="52" t="s">
        <v>97</v>
      </c>
      <c r="B5" s="99">
        <f t="shared" si="0"/>
        <v>44855</v>
      </c>
      <c r="C5" s="99">
        <f>D5-4</f>
        <v>44862</v>
      </c>
      <c r="D5" s="99">
        <f t="shared" si="2"/>
        <v>44866</v>
      </c>
      <c r="E5" s="84">
        <v>44873</v>
      </c>
      <c r="F5" s="53">
        <v>0.5</v>
      </c>
      <c r="G5" s="52" t="s">
        <v>57</v>
      </c>
    </row>
    <row r="6" spans="1:7" x14ac:dyDescent="0.25">
      <c r="A6" s="49" t="s">
        <v>98</v>
      </c>
      <c r="B6" s="99">
        <f t="shared" si="0"/>
        <v>44858</v>
      </c>
      <c r="C6" s="99">
        <f t="shared" si="1"/>
        <v>44865</v>
      </c>
      <c r="D6" s="99">
        <f t="shared" si="2"/>
        <v>44867</v>
      </c>
      <c r="E6" s="85">
        <v>44874</v>
      </c>
      <c r="F6" s="50">
        <v>0.5</v>
      </c>
      <c r="G6" s="49" t="s">
        <v>57</v>
      </c>
    </row>
    <row r="7" spans="1:7" x14ac:dyDescent="0.25">
      <c r="A7" s="52" t="s">
        <v>56</v>
      </c>
      <c r="B7" s="99">
        <f t="shared" si="0"/>
        <v>44859</v>
      </c>
      <c r="C7" s="99">
        <f t="shared" si="1"/>
        <v>44866</v>
      </c>
      <c r="D7" s="99">
        <f t="shared" si="2"/>
        <v>44868</v>
      </c>
      <c r="E7" s="84">
        <v>44875</v>
      </c>
      <c r="F7" s="53">
        <v>0.5</v>
      </c>
      <c r="G7" s="52" t="s">
        <v>57</v>
      </c>
    </row>
    <row r="8" spans="1:7" x14ac:dyDescent="0.25">
      <c r="A8" s="49" t="s">
        <v>99</v>
      </c>
      <c r="B8" s="99">
        <f t="shared" si="0"/>
        <v>44860</v>
      </c>
      <c r="C8" s="99">
        <f t="shared" si="1"/>
        <v>44867</v>
      </c>
      <c r="D8" s="99">
        <f t="shared" si="2"/>
        <v>44869</v>
      </c>
      <c r="E8" s="85">
        <v>44876</v>
      </c>
      <c r="F8" s="50">
        <v>0.70833333333333337</v>
      </c>
      <c r="G8" s="49" t="s">
        <v>13</v>
      </c>
    </row>
    <row r="9" spans="1:7" x14ac:dyDescent="0.25">
      <c r="A9" s="52" t="s">
        <v>74</v>
      </c>
      <c r="B9" s="99">
        <f t="shared" si="0"/>
        <v>44861</v>
      </c>
      <c r="C9" s="99">
        <f>D9-4</f>
        <v>44868</v>
      </c>
      <c r="D9" s="99">
        <f t="shared" si="2"/>
        <v>44872</v>
      </c>
      <c r="E9" s="84">
        <v>44879</v>
      </c>
      <c r="F9" s="53">
        <v>0.5</v>
      </c>
      <c r="G9" s="52" t="s">
        <v>20</v>
      </c>
    </row>
    <row r="10" spans="1:7" x14ac:dyDescent="0.25">
      <c r="A10" s="49" t="s">
        <v>100</v>
      </c>
      <c r="B10" s="99">
        <f t="shared" si="0"/>
        <v>44862</v>
      </c>
      <c r="C10" s="99">
        <f>D10-4</f>
        <v>44869</v>
      </c>
      <c r="D10" s="99">
        <f t="shared" si="2"/>
        <v>44873</v>
      </c>
      <c r="E10" s="85">
        <v>44880</v>
      </c>
      <c r="F10" s="50">
        <v>0.5</v>
      </c>
      <c r="G10" s="49" t="s">
        <v>57</v>
      </c>
    </row>
    <row r="11" spans="1:7" x14ac:dyDescent="0.25">
      <c r="A11" s="52" t="s">
        <v>71</v>
      </c>
      <c r="B11" s="99">
        <f t="shared" si="0"/>
        <v>44865</v>
      </c>
      <c r="C11" s="99">
        <f t="shared" si="1"/>
        <v>44872</v>
      </c>
      <c r="D11" s="99">
        <f t="shared" si="2"/>
        <v>44874</v>
      </c>
      <c r="E11" s="84">
        <v>44881</v>
      </c>
      <c r="F11" s="53">
        <v>0.5</v>
      </c>
      <c r="G11" s="52" t="s">
        <v>20</v>
      </c>
    </row>
    <row r="12" spans="1:7" x14ac:dyDescent="0.25">
      <c r="A12" s="49" t="s">
        <v>61</v>
      </c>
      <c r="B12" s="99">
        <f t="shared" si="0"/>
        <v>44867</v>
      </c>
      <c r="C12" s="99">
        <f t="shared" si="1"/>
        <v>44874</v>
      </c>
      <c r="D12" s="99">
        <f t="shared" si="2"/>
        <v>44876</v>
      </c>
      <c r="E12" s="85">
        <v>44883</v>
      </c>
      <c r="F12" s="50">
        <v>0.54513888888888895</v>
      </c>
      <c r="G12" s="49" t="s">
        <v>57</v>
      </c>
    </row>
    <row r="13" spans="1:7" x14ac:dyDescent="0.25">
      <c r="A13" s="52" t="s">
        <v>78</v>
      </c>
      <c r="B13" s="99">
        <f t="shared" si="0"/>
        <v>44869</v>
      </c>
      <c r="C13" s="99">
        <f>D13-4</f>
        <v>44876</v>
      </c>
      <c r="D13" s="99">
        <f t="shared" si="2"/>
        <v>44880</v>
      </c>
      <c r="E13" s="84">
        <v>44887</v>
      </c>
      <c r="F13" s="53">
        <v>0.5</v>
      </c>
      <c r="G13" s="52" t="s">
        <v>57</v>
      </c>
    </row>
    <row r="14" spans="1:7" x14ac:dyDescent="0.25">
      <c r="A14" s="49" t="s">
        <v>102</v>
      </c>
      <c r="B14" s="99">
        <f t="shared" si="0"/>
        <v>44872</v>
      </c>
      <c r="C14" s="99">
        <f t="shared" si="1"/>
        <v>44879</v>
      </c>
      <c r="D14" s="99">
        <f t="shared" si="2"/>
        <v>44881</v>
      </c>
      <c r="E14" s="85">
        <v>44888</v>
      </c>
      <c r="F14" s="50">
        <v>0.5</v>
      </c>
      <c r="G14" s="49" t="s">
        <v>20</v>
      </c>
    </row>
    <row r="15" spans="1:7" x14ac:dyDescent="0.25">
      <c r="A15" s="59" t="s">
        <v>93</v>
      </c>
      <c r="B15" s="120">
        <f t="shared" si="0"/>
        <v>44873</v>
      </c>
      <c r="C15" s="120">
        <f t="shared" si="1"/>
        <v>44880</v>
      </c>
      <c r="D15" s="120">
        <f t="shared" si="2"/>
        <v>44882</v>
      </c>
      <c r="E15" s="87">
        <v>44889</v>
      </c>
      <c r="F15" s="60">
        <v>0.5</v>
      </c>
      <c r="G15" s="59" t="s">
        <v>20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24" sqref="D24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2.28515625" customWidth="1"/>
    <col min="5" max="5" width="30.140625" customWidth="1"/>
    <col min="7" max="7" width="16" customWidth="1"/>
  </cols>
  <sheetData>
    <row r="1" spans="1:7" ht="56.25" x14ac:dyDescent="0.3">
      <c r="A1" s="122" t="s">
        <v>158</v>
      </c>
      <c r="B1" s="123" t="s">
        <v>159</v>
      </c>
      <c r="C1" s="123" t="s">
        <v>160</v>
      </c>
      <c r="D1" s="123" t="s">
        <v>161</v>
      </c>
      <c r="E1" s="124" t="s">
        <v>162</v>
      </c>
      <c r="F1" s="125" t="s">
        <v>2</v>
      </c>
      <c r="G1" s="126" t="s">
        <v>3</v>
      </c>
    </row>
    <row r="2" spans="1:7" ht="45" x14ac:dyDescent="0.25">
      <c r="A2" s="49" t="s">
        <v>111</v>
      </c>
      <c r="B2" s="99">
        <f>C2-7</f>
        <v>44880</v>
      </c>
      <c r="C2" s="99">
        <f>D2-2</f>
        <v>44887</v>
      </c>
      <c r="D2" s="99">
        <f>E2-7</f>
        <v>44889</v>
      </c>
      <c r="E2" s="85">
        <v>44896</v>
      </c>
      <c r="F2" s="50">
        <v>0.5</v>
      </c>
      <c r="G2" s="49" t="s">
        <v>57</v>
      </c>
    </row>
    <row r="3" spans="1:7" x14ac:dyDescent="0.25">
      <c r="A3" s="59" t="s">
        <v>86</v>
      </c>
      <c r="B3" s="120">
        <f>C3-7</f>
        <v>44881</v>
      </c>
      <c r="C3" s="120">
        <f>D3-2</f>
        <v>44888</v>
      </c>
      <c r="D3" s="120">
        <f>E3-7</f>
        <v>44890</v>
      </c>
      <c r="E3" s="87">
        <v>44897</v>
      </c>
      <c r="F3" s="60">
        <v>0.70833333333333337</v>
      </c>
      <c r="G3" s="59" t="s">
        <v>31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XFD4"/>
    </sheetView>
  </sheetViews>
  <sheetFormatPr defaultRowHeight="15" x14ac:dyDescent="0.25"/>
  <cols>
    <col min="1" max="1" width="18.5703125" customWidth="1"/>
    <col min="2" max="2" width="37.85546875" customWidth="1"/>
    <col min="3" max="3" width="39.85546875" customWidth="1"/>
    <col min="4" max="4" width="35.28515625" customWidth="1"/>
    <col min="5" max="5" width="30.140625" customWidth="1"/>
    <col min="7" max="7" width="16" customWidth="1"/>
  </cols>
  <sheetData>
    <row r="1" spans="1:7" ht="37.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s="148" customFormat="1" ht="45" x14ac:dyDescent="0.25">
      <c r="A2" s="149" t="s">
        <v>111</v>
      </c>
      <c r="B2" s="141">
        <v>44918</v>
      </c>
      <c r="C2" s="141">
        <f>D2-2</f>
        <v>44929</v>
      </c>
      <c r="D2" s="141">
        <f>E2-7</f>
        <v>44931</v>
      </c>
      <c r="E2" s="144">
        <v>44938</v>
      </c>
      <c r="F2" s="145">
        <v>0.5</v>
      </c>
      <c r="G2" s="147" t="s">
        <v>57</v>
      </c>
    </row>
    <row r="3" spans="1:7" s="148" customFormat="1" ht="30" x14ac:dyDescent="0.25">
      <c r="A3" s="149" t="s">
        <v>118</v>
      </c>
      <c r="B3" s="141">
        <f t="shared" ref="B3:B9" si="0">C3-1</f>
        <v>44929</v>
      </c>
      <c r="C3" s="141">
        <f t="shared" ref="C3:C8" si="1">D3-2</f>
        <v>44930</v>
      </c>
      <c r="D3" s="141">
        <f t="shared" ref="D3:D9" si="2">E3-7</f>
        <v>44932</v>
      </c>
      <c r="E3" s="144">
        <v>44939</v>
      </c>
      <c r="F3" s="145">
        <v>0.54513888888888895</v>
      </c>
      <c r="G3" s="147" t="s">
        <v>57</v>
      </c>
    </row>
    <row r="4" spans="1:7" s="148" customFormat="1" ht="45" x14ac:dyDescent="0.25">
      <c r="A4" s="149" t="s">
        <v>71</v>
      </c>
      <c r="B4" s="141">
        <v>44929</v>
      </c>
      <c r="C4" s="141">
        <f t="shared" si="1"/>
        <v>44935</v>
      </c>
      <c r="D4" s="141">
        <f t="shared" si="2"/>
        <v>44937</v>
      </c>
      <c r="E4" s="144">
        <v>44944</v>
      </c>
      <c r="F4" s="145">
        <v>0.5</v>
      </c>
      <c r="G4" s="147" t="s">
        <v>20</v>
      </c>
    </row>
    <row r="5" spans="1:7" s="148" customFormat="1" ht="45" x14ac:dyDescent="0.25">
      <c r="A5" s="146" t="s">
        <v>72</v>
      </c>
      <c r="B5" s="141">
        <f t="shared" si="0"/>
        <v>44935</v>
      </c>
      <c r="C5" s="141">
        <f t="shared" si="1"/>
        <v>44936</v>
      </c>
      <c r="D5" s="141">
        <f t="shared" si="2"/>
        <v>44938</v>
      </c>
      <c r="E5" s="144">
        <v>44945</v>
      </c>
      <c r="F5" s="145">
        <v>0.5</v>
      </c>
      <c r="G5" s="147" t="s">
        <v>73</v>
      </c>
    </row>
    <row r="6" spans="1:7" ht="45" x14ac:dyDescent="0.25">
      <c r="A6" s="117" t="s">
        <v>74</v>
      </c>
      <c r="B6" s="99">
        <f t="shared" si="0"/>
        <v>44936</v>
      </c>
      <c r="C6" s="99">
        <f t="shared" si="1"/>
        <v>44937</v>
      </c>
      <c r="D6" s="99">
        <f t="shared" si="2"/>
        <v>44939</v>
      </c>
      <c r="E6" s="85">
        <v>44946</v>
      </c>
      <c r="F6" s="50">
        <v>0.5</v>
      </c>
      <c r="G6" s="51" t="s">
        <v>20</v>
      </c>
    </row>
    <row r="7" spans="1:7" ht="45" x14ac:dyDescent="0.25">
      <c r="A7" s="118" t="s">
        <v>59</v>
      </c>
      <c r="B7" s="99">
        <f t="shared" si="0"/>
        <v>44938</v>
      </c>
      <c r="C7" s="99">
        <f>D7-4</f>
        <v>44939</v>
      </c>
      <c r="D7" s="99">
        <f t="shared" si="2"/>
        <v>44943</v>
      </c>
      <c r="E7" s="84">
        <v>44950</v>
      </c>
      <c r="F7" s="53">
        <v>0.5</v>
      </c>
      <c r="G7" s="54" t="s">
        <v>20</v>
      </c>
    </row>
    <row r="8" spans="1:7" ht="30" x14ac:dyDescent="0.25">
      <c r="A8" s="117" t="s">
        <v>96</v>
      </c>
      <c r="B8" s="99">
        <f t="shared" si="0"/>
        <v>44943</v>
      </c>
      <c r="C8" s="99">
        <f t="shared" si="1"/>
        <v>44944</v>
      </c>
      <c r="D8" s="99">
        <f t="shared" si="2"/>
        <v>44946</v>
      </c>
      <c r="E8" s="85">
        <v>44953</v>
      </c>
      <c r="F8" s="50">
        <v>0.54513888888888895</v>
      </c>
      <c r="G8" s="51" t="s">
        <v>57</v>
      </c>
    </row>
    <row r="9" spans="1:7" ht="45" x14ac:dyDescent="0.25">
      <c r="A9" s="130" t="s">
        <v>81</v>
      </c>
      <c r="B9" s="120">
        <f t="shared" si="0"/>
        <v>44945</v>
      </c>
      <c r="C9" s="120">
        <f>D9-4</f>
        <v>44946</v>
      </c>
      <c r="D9" s="120">
        <f t="shared" si="2"/>
        <v>44950</v>
      </c>
      <c r="E9" s="87">
        <v>44957</v>
      </c>
      <c r="F9" s="60">
        <v>0.5</v>
      </c>
      <c r="G9" s="58" t="s">
        <v>57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1" sqref="G11"/>
    </sheetView>
  </sheetViews>
  <sheetFormatPr defaultRowHeight="15" x14ac:dyDescent="0.25"/>
  <cols>
    <col min="1" max="1" width="26.28515625" customWidth="1"/>
    <col min="2" max="2" width="37.85546875" customWidth="1"/>
    <col min="3" max="3" width="39.85546875" customWidth="1"/>
    <col min="4" max="4" width="33.28515625" customWidth="1"/>
    <col min="5" max="5" width="30.140625" customWidth="1"/>
    <col min="7" max="7" width="16" customWidth="1"/>
  </cols>
  <sheetData>
    <row r="1" spans="1:7" ht="56.25" x14ac:dyDescent="0.3">
      <c r="A1" s="127" t="s">
        <v>158</v>
      </c>
      <c r="B1" s="128" t="s">
        <v>159</v>
      </c>
      <c r="C1" s="128" t="s">
        <v>160</v>
      </c>
      <c r="D1" s="128" t="s">
        <v>161</v>
      </c>
      <c r="E1" s="129" t="s">
        <v>162</v>
      </c>
      <c r="F1" s="131" t="s">
        <v>2</v>
      </c>
      <c r="G1" s="132" t="s">
        <v>3</v>
      </c>
    </row>
    <row r="2" spans="1:7" x14ac:dyDescent="0.25">
      <c r="A2" s="117" t="s">
        <v>90</v>
      </c>
      <c r="B2" s="99">
        <f>C2-7</f>
        <v>44942</v>
      </c>
      <c r="C2" s="99">
        <f>D2-2</f>
        <v>44949</v>
      </c>
      <c r="D2" s="99">
        <f>E2-7</f>
        <v>44951</v>
      </c>
      <c r="E2" s="85">
        <v>44958</v>
      </c>
      <c r="F2" s="50">
        <v>0.75</v>
      </c>
      <c r="G2" s="51" t="s">
        <v>57</v>
      </c>
    </row>
    <row r="3" spans="1:7" ht="30" x14ac:dyDescent="0.25">
      <c r="A3" s="118" t="s">
        <v>84</v>
      </c>
      <c r="B3" s="99">
        <f t="shared" ref="B3:B21" si="0">C3-7</f>
        <v>44943</v>
      </c>
      <c r="C3" s="99">
        <f t="shared" ref="C3:C19" si="1">D3-2</f>
        <v>44950</v>
      </c>
      <c r="D3" s="99">
        <f t="shared" ref="D3:D21" si="2">E3-7</f>
        <v>44952</v>
      </c>
      <c r="E3" s="84">
        <v>44959</v>
      </c>
      <c r="F3" s="53">
        <v>0.5</v>
      </c>
      <c r="G3" s="54" t="s">
        <v>85</v>
      </c>
    </row>
    <row r="4" spans="1:7" x14ac:dyDescent="0.25">
      <c r="A4" s="117" t="s">
        <v>126</v>
      </c>
      <c r="B4" s="99">
        <f t="shared" si="0"/>
        <v>44944</v>
      </c>
      <c r="C4" s="99">
        <f t="shared" si="1"/>
        <v>44951</v>
      </c>
      <c r="D4" s="99">
        <f t="shared" si="2"/>
        <v>44953</v>
      </c>
      <c r="E4" s="85">
        <v>44960</v>
      </c>
      <c r="F4" s="50">
        <v>0.70833333333333337</v>
      </c>
      <c r="G4" s="51" t="s">
        <v>31</v>
      </c>
    </row>
    <row r="5" spans="1:7" ht="30" x14ac:dyDescent="0.25">
      <c r="A5" s="118" t="s">
        <v>127</v>
      </c>
      <c r="B5" s="99">
        <f t="shared" si="0"/>
        <v>44945</v>
      </c>
      <c r="C5" s="99">
        <f>D5-4</f>
        <v>44952</v>
      </c>
      <c r="D5" s="99">
        <f t="shared" si="2"/>
        <v>44956</v>
      </c>
      <c r="E5" s="84">
        <v>44963</v>
      </c>
      <c r="F5" s="53">
        <v>0.5</v>
      </c>
      <c r="G5" s="54" t="s">
        <v>57</v>
      </c>
    </row>
    <row r="6" spans="1:7" ht="30" x14ac:dyDescent="0.25">
      <c r="A6" s="117" t="s">
        <v>157</v>
      </c>
      <c r="B6" s="99">
        <f t="shared" si="0"/>
        <v>44946</v>
      </c>
      <c r="C6" s="99">
        <f>D6-4</f>
        <v>44953</v>
      </c>
      <c r="D6" s="99">
        <f t="shared" si="2"/>
        <v>44957</v>
      </c>
      <c r="E6" s="85">
        <v>44964</v>
      </c>
      <c r="F6" s="50">
        <v>0.70833333333333337</v>
      </c>
      <c r="G6" s="51" t="s">
        <v>31</v>
      </c>
    </row>
    <row r="7" spans="1:7" ht="30" x14ac:dyDescent="0.25">
      <c r="A7" s="118" t="s">
        <v>102</v>
      </c>
      <c r="B7" s="99">
        <f t="shared" si="0"/>
        <v>44949</v>
      </c>
      <c r="C7" s="99">
        <f t="shared" si="1"/>
        <v>44956</v>
      </c>
      <c r="D7" s="99">
        <f t="shared" si="2"/>
        <v>44958</v>
      </c>
      <c r="E7" s="84">
        <v>44965</v>
      </c>
      <c r="F7" s="53">
        <v>0.5</v>
      </c>
      <c r="G7" s="54" t="s">
        <v>20</v>
      </c>
    </row>
    <row r="8" spans="1:7" ht="30" x14ac:dyDescent="0.25">
      <c r="A8" s="117" t="s">
        <v>128</v>
      </c>
      <c r="B8" s="99">
        <f t="shared" si="0"/>
        <v>44949</v>
      </c>
      <c r="C8" s="99">
        <f t="shared" si="1"/>
        <v>44956</v>
      </c>
      <c r="D8" s="99">
        <f t="shared" si="2"/>
        <v>44958</v>
      </c>
      <c r="E8" s="85">
        <v>44965</v>
      </c>
      <c r="F8" s="50">
        <v>0.5</v>
      </c>
      <c r="G8" s="51" t="s">
        <v>57</v>
      </c>
    </row>
    <row r="9" spans="1:7" ht="30" x14ac:dyDescent="0.25">
      <c r="A9" s="118" t="s">
        <v>111</v>
      </c>
      <c r="B9" s="99">
        <f t="shared" si="0"/>
        <v>44950</v>
      </c>
      <c r="C9" s="99">
        <f t="shared" si="1"/>
        <v>44957</v>
      </c>
      <c r="D9" s="99">
        <f t="shared" si="2"/>
        <v>44959</v>
      </c>
      <c r="E9" s="84">
        <v>44966</v>
      </c>
      <c r="F9" s="53">
        <v>0.5</v>
      </c>
      <c r="G9" s="54" t="s">
        <v>57</v>
      </c>
    </row>
    <row r="10" spans="1:7" x14ac:dyDescent="0.25">
      <c r="A10" s="117" t="s">
        <v>118</v>
      </c>
      <c r="B10" s="99">
        <f t="shared" si="0"/>
        <v>44951</v>
      </c>
      <c r="C10" s="99">
        <f t="shared" si="1"/>
        <v>44958</v>
      </c>
      <c r="D10" s="99">
        <f t="shared" si="2"/>
        <v>44960</v>
      </c>
      <c r="E10" s="85">
        <v>44967</v>
      </c>
      <c r="F10" s="50">
        <v>0.54513888888888895</v>
      </c>
      <c r="G10" s="51" t="s">
        <v>57</v>
      </c>
    </row>
    <row r="11" spans="1:7" x14ac:dyDescent="0.25">
      <c r="A11" s="118" t="s">
        <v>91</v>
      </c>
      <c r="B11" s="99">
        <f t="shared" si="0"/>
        <v>44952</v>
      </c>
      <c r="C11" s="99">
        <f>D11-4</f>
        <v>44959</v>
      </c>
      <c r="D11" s="99">
        <f t="shared" si="2"/>
        <v>44963</v>
      </c>
      <c r="E11" s="84">
        <v>44970</v>
      </c>
      <c r="F11" s="53">
        <v>0.5</v>
      </c>
      <c r="G11" s="54" t="s">
        <v>173</v>
      </c>
    </row>
    <row r="12" spans="1:7" ht="30" x14ac:dyDescent="0.25">
      <c r="A12" s="117" t="s">
        <v>130</v>
      </c>
      <c r="B12" s="99">
        <f t="shared" si="0"/>
        <v>44953</v>
      </c>
      <c r="C12" s="99">
        <f>D12-4</f>
        <v>44960</v>
      </c>
      <c r="D12" s="99">
        <f t="shared" si="2"/>
        <v>44964</v>
      </c>
      <c r="E12" s="85">
        <v>44971</v>
      </c>
      <c r="F12" s="50">
        <v>0.5</v>
      </c>
      <c r="G12" s="51" t="s">
        <v>83</v>
      </c>
    </row>
    <row r="13" spans="1:7" x14ac:dyDescent="0.25">
      <c r="A13" s="118" t="s">
        <v>93</v>
      </c>
      <c r="B13" s="99">
        <f t="shared" si="0"/>
        <v>44956</v>
      </c>
      <c r="C13" s="99">
        <f t="shared" si="1"/>
        <v>44963</v>
      </c>
      <c r="D13" s="99">
        <f t="shared" si="2"/>
        <v>44965</v>
      </c>
      <c r="E13" s="84">
        <v>44972</v>
      </c>
      <c r="F13" s="53">
        <v>0.5</v>
      </c>
      <c r="G13" s="54" t="s">
        <v>20</v>
      </c>
    </row>
    <row r="14" spans="1:7" x14ac:dyDescent="0.25">
      <c r="A14" s="117" t="s">
        <v>95</v>
      </c>
      <c r="B14" s="99">
        <f t="shared" si="0"/>
        <v>44957</v>
      </c>
      <c r="C14" s="99">
        <f t="shared" si="1"/>
        <v>44964</v>
      </c>
      <c r="D14" s="99">
        <f t="shared" si="2"/>
        <v>44966</v>
      </c>
      <c r="E14" s="85">
        <v>44973</v>
      </c>
      <c r="F14" s="50">
        <v>0.5</v>
      </c>
      <c r="G14" s="51" t="s">
        <v>57</v>
      </c>
    </row>
    <row r="15" spans="1:7" ht="30" x14ac:dyDescent="0.25">
      <c r="A15" s="118" t="s">
        <v>75</v>
      </c>
      <c r="B15" s="99">
        <f t="shared" si="0"/>
        <v>44959</v>
      </c>
      <c r="C15" s="99">
        <f>D15-4</f>
        <v>44966</v>
      </c>
      <c r="D15" s="99">
        <f t="shared" si="2"/>
        <v>44970</v>
      </c>
      <c r="E15" s="84">
        <v>44977</v>
      </c>
      <c r="F15" s="53">
        <v>0.5</v>
      </c>
      <c r="G15" s="54" t="s">
        <v>132</v>
      </c>
    </row>
    <row r="16" spans="1:7" ht="30" x14ac:dyDescent="0.25">
      <c r="A16" s="117" t="s">
        <v>78</v>
      </c>
      <c r="B16" s="99">
        <f t="shared" si="0"/>
        <v>44960</v>
      </c>
      <c r="C16" s="99">
        <f>D16-4</f>
        <v>44967</v>
      </c>
      <c r="D16" s="99">
        <f t="shared" si="2"/>
        <v>44971</v>
      </c>
      <c r="E16" s="85">
        <v>44978</v>
      </c>
      <c r="F16" s="50">
        <v>0.5</v>
      </c>
      <c r="G16" s="51" t="s">
        <v>57</v>
      </c>
    </row>
    <row r="17" spans="1:7" ht="30" x14ac:dyDescent="0.25">
      <c r="A17" s="118" t="s">
        <v>98</v>
      </c>
      <c r="B17" s="99">
        <f t="shared" si="0"/>
        <v>44964</v>
      </c>
      <c r="C17" s="99">
        <f t="shared" si="1"/>
        <v>44971</v>
      </c>
      <c r="D17" s="99">
        <f t="shared" si="2"/>
        <v>44973</v>
      </c>
      <c r="E17" s="84">
        <v>44980</v>
      </c>
      <c r="F17" s="53">
        <v>0.5</v>
      </c>
      <c r="G17" s="54" t="s">
        <v>57</v>
      </c>
    </row>
    <row r="18" spans="1:7" x14ac:dyDescent="0.25">
      <c r="A18" s="117" t="s">
        <v>118</v>
      </c>
      <c r="B18" s="99">
        <f t="shared" si="0"/>
        <v>44965</v>
      </c>
      <c r="C18" s="99">
        <f t="shared" si="1"/>
        <v>44972</v>
      </c>
      <c r="D18" s="99">
        <f t="shared" si="2"/>
        <v>44974</v>
      </c>
      <c r="E18" s="85">
        <v>44981</v>
      </c>
      <c r="F18" s="50">
        <v>0.54513888888888895</v>
      </c>
      <c r="G18" s="51" t="s">
        <v>57</v>
      </c>
    </row>
    <row r="19" spans="1:7" x14ac:dyDescent="0.25">
      <c r="A19" s="118" t="s">
        <v>126</v>
      </c>
      <c r="B19" s="99">
        <f t="shared" si="0"/>
        <v>44965</v>
      </c>
      <c r="C19" s="99">
        <f t="shared" si="1"/>
        <v>44972</v>
      </c>
      <c r="D19" s="99">
        <f t="shared" si="2"/>
        <v>44974</v>
      </c>
      <c r="E19" s="84">
        <v>44981</v>
      </c>
      <c r="F19" s="53">
        <v>0.70833333333333337</v>
      </c>
      <c r="G19" s="54" t="s">
        <v>31</v>
      </c>
    </row>
    <row r="20" spans="1:7" ht="30" x14ac:dyDescent="0.25">
      <c r="A20" s="117" t="s">
        <v>74</v>
      </c>
      <c r="B20" s="99">
        <f t="shared" si="0"/>
        <v>44966</v>
      </c>
      <c r="C20" s="99">
        <f>D20-4</f>
        <v>44973</v>
      </c>
      <c r="D20" s="99">
        <f t="shared" si="2"/>
        <v>44977</v>
      </c>
      <c r="E20" s="85">
        <v>44984</v>
      </c>
      <c r="F20" s="50">
        <v>0.5</v>
      </c>
      <c r="G20" s="51" t="s">
        <v>20</v>
      </c>
    </row>
    <row r="21" spans="1:7" ht="30" x14ac:dyDescent="0.25">
      <c r="A21" s="130" t="s">
        <v>133</v>
      </c>
      <c r="B21" s="120">
        <f t="shared" si="0"/>
        <v>44967</v>
      </c>
      <c r="C21" s="120">
        <f>D21-4</f>
        <v>44974</v>
      </c>
      <c r="D21" s="120">
        <f t="shared" si="2"/>
        <v>44978</v>
      </c>
      <c r="E21" s="87">
        <v>44985</v>
      </c>
      <c r="F21" s="60">
        <v>0.5</v>
      </c>
      <c r="G21" s="58" t="s">
        <v>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By Date</vt:lpstr>
      <vt:lpstr>Events</vt:lpstr>
      <vt:lpstr>Committees</vt:lpstr>
      <vt:lpstr>September2022</vt:lpstr>
      <vt:lpstr>October2022</vt:lpstr>
      <vt:lpstr>November2022</vt:lpstr>
      <vt:lpstr>December2022</vt:lpstr>
      <vt:lpstr>January2023</vt:lpstr>
      <vt:lpstr>February2023</vt:lpstr>
      <vt:lpstr>March2023</vt:lpstr>
      <vt:lpstr>April2023</vt:lpstr>
      <vt:lpstr>May2023</vt:lpstr>
      <vt:lpstr>June2023</vt:lpstr>
      <vt:lpstr>July2023</vt:lpstr>
      <vt:lpstr>August2023</vt:lpstr>
      <vt:lpstr>Sept2023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Clang</dc:creator>
  <cp:lastModifiedBy>Marta Sokolowska</cp:lastModifiedBy>
  <cp:lastPrinted>2021-11-18T12:21:21Z</cp:lastPrinted>
  <dcterms:created xsi:type="dcterms:W3CDTF">2020-06-12T08:36:46Z</dcterms:created>
  <dcterms:modified xsi:type="dcterms:W3CDTF">2022-05-24T13:35:26Z</dcterms:modified>
</cp:coreProperties>
</file>