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8E4814AE-2B69-4CF4-ACE7-5D427019FBF8}" xr6:coauthVersionLast="47" xr6:coauthVersionMax="47" xr10:uidLastSave="{00000000-0000-0000-0000-000000000000}"/>
  <bookViews>
    <workbookView xWindow="28680" yWindow="-120" windowWidth="29040" windowHeight="15720" tabRatio="881" xr2:uid="{00000000-000D-0000-FFFF-FFFF00000000}"/>
  </bookViews>
  <sheets>
    <sheet name="By Date" sheetId="1" r:id="rId1"/>
    <sheet name="Events" sheetId="15" r:id="rId2"/>
    <sheet name="Committees" sheetId="16" r:id="rId3"/>
    <sheet name="September2023" sheetId="3" r:id="rId4"/>
    <sheet name="October2023" sheetId="4" r:id="rId5"/>
    <sheet name="November2023" sheetId="5" r:id="rId6"/>
    <sheet name="December2023" sheetId="6" r:id="rId7"/>
    <sheet name="January2024" sheetId="7" r:id="rId8"/>
    <sheet name="February2024" sheetId="8" r:id="rId9"/>
    <sheet name="March2024" sheetId="9" r:id="rId10"/>
    <sheet name="April2024" sheetId="10" r:id="rId11"/>
    <sheet name="May2024" sheetId="11" r:id="rId12"/>
    <sheet name="June2024" sheetId="12" r:id="rId13"/>
    <sheet name="July2024" sheetId="13" r:id="rId14"/>
    <sheet name="August2024" sheetId="17" r:id="rId15"/>
    <sheet name="Sept2024" sheetId="14" r:id="rId16"/>
  </sheets>
  <definedNames>
    <definedName name="_xlnm._FilterDatabase" localSheetId="0" hidden="1">'By Date'!$A$1:$D$254</definedName>
    <definedName name="_xlnm._FilterDatabase" localSheetId="2" hidden="1">Committees!$A$1:$D$118</definedName>
    <definedName name="_xlnm._FilterDatabase" localSheetId="4" hidden="1">October2023!#REF!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1" l="1"/>
  <c r="C2" i="11"/>
  <c r="D2" i="11"/>
  <c r="D3" i="11"/>
  <c r="C3" i="11" s="1"/>
  <c r="B3" i="11" s="1"/>
  <c r="D2" i="12"/>
  <c r="D8" i="7"/>
  <c r="C8" i="7" s="1"/>
  <c r="B8" i="7" s="1"/>
  <c r="C21" i="4"/>
  <c r="B21" i="4"/>
  <c r="D21" i="4"/>
  <c r="C3" i="4"/>
  <c r="B3" i="4" s="1"/>
  <c r="D3" i="4"/>
  <c r="D2" i="5"/>
  <c r="C2" i="5" s="1"/>
  <c r="B2" i="5" s="1"/>
  <c r="D3" i="3" l="1"/>
  <c r="C3" i="3" s="1"/>
  <c r="B3" i="3" s="1"/>
  <c r="D7" i="10" l="1"/>
  <c r="C7" i="10" s="1"/>
  <c r="B7" i="10" s="1"/>
  <c r="D16" i="5"/>
  <c r="C16" i="5" s="1"/>
  <c r="B16" i="5" s="1"/>
  <c r="D20" i="4"/>
  <c r="C20" i="4" s="1"/>
  <c r="B20" i="4" s="1"/>
  <c r="D8" i="4" l="1"/>
  <c r="C8" i="4" s="1"/>
  <c r="B8" i="4" s="1"/>
  <c r="D2" i="14"/>
  <c r="C2" i="14" s="1"/>
  <c r="B2" i="14" s="1"/>
  <c r="D8" i="12"/>
  <c r="C8" i="12" s="1"/>
  <c r="B8" i="12" s="1"/>
  <c r="D17" i="11"/>
  <c r="C17" i="11" s="1"/>
  <c r="B17" i="11" s="1"/>
  <c r="D8" i="10"/>
  <c r="C8" i="10" s="1"/>
  <c r="B8" i="10" s="1"/>
  <c r="D2" i="9"/>
  <c r="C2" i="9" s="1"/>
  <c r="B2" i="9" s="1"/>
  <c r="D19" i="8"/>
  <c r="C19" i="8" s="1"/>
  <c r="B19" i="8" s="1"/>
  <c r="D4" i="3" l="1"/>
  <c r="C4" i="3" s="1"/>
  <c r="D4" i="5"/>
  <c r="C4" i="5" s="1"/>
  <c r="B4" i="5" s="1"/>
  <c r="D5" i="5"/>
  <c r="C5" i="5" s="1"/>
  <c r="B5" i="5" s="1"/>
  <c r="D6" i="5"/>
  <c r="C6" i="5" s="1"/>
  <c r="B6" i="5" s="1"/>
  <c r="D7" i="5"/>
  <c r="C7" i="5" s="1"/>
  <c r="B7" i="5" s="1"/>
  <c r="D8" i="5"/>
  <c r="C8" i="5" s="1"/>
  <c r="B8" i="5" s="1"/>
  <c r="D9" i="5"/>
  <c r="C9" i="5" s="1"/>
  <c r="B9" i="5" s="1"/>
  <c r="D10" i="5"/>
  <c r="C10" i="5" s="1"/>
  <c r="B10" i="5" s="1"/>
  <c r="D11" i="5"/>
  <c r="C11" i="5" s="1"/>
  <c r="B11" i="5" s="1"/>
  <c r="D12" i="5"/>
  <c r="C12" i="5" s="1"/>
  <c r="B12" i="5" s="1"/>
  <c r="D13" i="5"/>
  <c r="C13" i="5" s="1"/>
  <c r="B13" i="5" s="1"/>
  <c r="D14" i="5"/>
  <c r="C14" i="5" s="1"/>
  <c r="B14" i="5" s="1"/>
  <c r="D15" i="5"/>
  <c r="C15" i="5" s="1"/>
  <c r="B15" i="5" s="1"/>
  <c r="D17" i="5"/>
  <c r="C17" i="5" s="1"/>
  <c r="B17" i="5" s="1"/>
  <c r="D2" i="7"/>
  <c r="C2" i="7" s="1"/>
  <c r="B2" i="7" s="1"/>
  <c r="D3" i="7"/>
  <c r="C3" i="7" s="1"/>
  <c r="B3" i="7" s="1"/>
  <c r="D4" i="7"/>
  <c r="C4" i="7" s="1"/>
  <c r="B4" i="7" s="1"/>
  <c r="D5" i="7"/>
  <c r="C5" i="7" s="1"/>
  <c r="B5" i="7" s="1"/>
  <c r="D6" i="7"/>
  <c r="C6" i="7" s="1"/>
  <c r="B6" i="7" s="1"/>
  <c r="D7" i="7"/>
  <c r="C7" i="7" s="1"/>
  <c r="B7" i="7" s="1"/>
  <c r="D9" i="7"/>
  <c r="C9" i="7" s="1"/>
  <c r="B9" i="7" s="1"/>
  <c r="D10" i="7"/>
  <c r="C10" i="7" s="1"/>
  <c r="B10" i="7" s="1"/>
  <c r="D11" i="7"/>
  <c r="C11" i="7" s="1"/>
  <c r="B11" i="7" s="1"/>
  <c r="D2" i="3" l="1"/>
  <c r="C2" i="3" s="1"/>
  <c r="B2" i="3" s="1"/>
  <c r="D3" i="14" l="1"/>
  <c r="C3" i="14" s="1"/>
  <c r="B3" i="14" s="1"/>
  <c r="D2" i="17"/>
  <c r="C2" i="17" s="1"/>
  <c r="B2" i="17" s="1"/>
  <c r="D3" i="13"/>
  <c r="C3" i="13" s="1"/>
  <c r="B3" i="13" s="1"/>
  <c r="D4" i="13"/>
  <c r="C4" i="13" s="1"/>
  <c r="B4" i="13" s="1"/>
  <c r="D5" i="13"/>
  <c r="D2" i="13"/>
  <c r="C2" i="13" s="1"/>
  <c r="B2" i="13" s="1"/>
  <c r="D3" i="12"/>
  <c r="C3" i="12" s="1"/>
  <c r="B3" i="12" s="1"/>
  <c r="D5" i="12"/>
  <c r="C5" i="12" s="1"/>
  <c r="B5" i="12" s="1"/>
  <c r="D6" i="12"/>
  <c r="C6" i="12" s="1"/>
  <c r="B6" i="12" s="1"/>
  <c r="D7" i="12"/>
  <c r="C7" i="12" s="1"/>
  <c r="B7" i="12" s="1"/>
  <c r="D4" i="12"/>
  <c r="C4" i="12" s="1"/>
  <c r="D9" i="12"/>
  <c r="C9" i="12" s="1"/>
  <c r="B9" i="12" s="1"/>
  <c r="D10" i="12"/>
  <c r="C10" i="12" s="1"/>
  <c r="B10" i="12" s="1"/>
  <c r="D11" i="12"/>
  <c r="C11" i="12" s="1"/>
  <c r="B11" i="12" s="1"/>
  <c r="C2" i="12"/>
  <c r="B2" i="12" s="1"/>
  <c r="D4" i="11"/>
  <c r="C4" i="11" s="1"/>
  <c r="D5" i="11"/>
  <c r="C5" i="11" s="1"/>
  <c r="D6" i="11"/>
  <c r="C6" i="11" s="1"/>
  <c r="B6" i="11" s="1"/>
  <c r="D7" i="11"/>
  <c r="C7" i="11" s="1"/>
  <c r="B7" i="11" s="1"/>
  <c r="D8" i="11"/>
  <c r="C8" i="11" s="1"/>
  <c r="B8" i="11" s="1"/>
  <c r="D9" i="11"/>
  <c r="C9" i="11" s="1"/>
  <c r="D10" i="11"/>
  <c r="C10" i="11" s="1"/>
  <c r="B10" i="11" s="1"/>
  <c r="D11" i="11"/>
  <c r="C11" i="11" s="1"/>
  <c r="B11" i="11" s="1"/>
  <c r="D12" i="11"/>
  <c r="C12" i="11" s="1"/>
  <c r="B12" i="11" s="1"/>
  <c r="D13" i="11"/>
  <c r="C13" i="11" s="1"/>
  <c r="D14" i="11"/>
  <c r="C14" i="11" s="1"/>
  <c r="D15" i="11"/>
  <c r="C15" i="11" s="1"/>
  <c r="B15" i="11" s="1"/>
  <c r="D16" i="11"/>
  <c r="C16" i="11" s="1"/>
  <c r="B16" i="11" s="1"/>
  <c r="D4" i="10"/>
  <c r="C4" i="10" s="1"/>
  <c r="D5" i="10"/>
  <c r="C5" i="10" s="1"/>
  <c r="D6" i="10"/>
  <c r="D3" i="10"/>
  <c r="D2" i="10"/>
  <c r="D3" i="9"/>
  <c r="C3" i="9" s="1"/>
  <c r="D4" i="9"/>
  <c r="C4" i="9" s="1"/>
  <c r="B4" i="9" s="1"/>
  <c r="D5" i="9"/>
  <c r="C5" i="9" s="1"/>
  <c r="B5" i="9" s="1"/>
  <c r="D6" i="9"/>
  <c r="C6" i="9" s="1"/>
  <c r="B6" i="9" s="1"/>
  <c r="D7" i="9"/>
  <c r="C7" i="9" s="1"/>
  <c r="B7" i="9" s="1"/>
  <c r="D8" i="9"/>
  <c r="C8" i="9" s="1"/>
  <c r="B8" i="9" s="1"/>
  <c r="D9" i="9"/>
  <c r="C9" i="9" s="1"/>
  <c r="D2" i="8"/>
  <c r="C2" i="8" s="1"/>
  <c r="B2" i="8" s="1"/>
  <c r="D4" i="8"/>
  <c r="C4" i="8" s="1"/>
  <c r="D6" i="8"/>
  <c r="C6" i="8" s="1"/>
  <c r="B6" i="8" s="1"/>
  <c r="D5" i="8"/>
  <c r="C5" i="8" s="1"/>
  <c r="B5" i="8" s="1"/>
  <c r="D7" i="8"/>
  <c r="C7" i="8" s="1"/>
  <c r="B7" i="8" s="1"/>
  <c r="D3" i="8"/>
  <c r="C3" i="8" s="1"/>
  <c r="B3" i="8" s="1"/>
  <c r="D8" i="8"/>
  <c r="C8" i="8" s="1"/>
  <c r="D9" i="8"/>
  <c r="D10" i="8"/>
  <c r="C10" i="8" s="1"/>
  <c r="B10" i="8" s="1"/>
  <c r="D11" i="8"/>
  <c r="C11" i="8" s="1"/>
  <c r="B11" i="8" s="1"/>
  <c r="D13" i="8"/>
  <c r="C13" i="8" s="1"/>
  <c r="D14" i="8"/>
  <c r="C14" i="8" s="1"/>
  <c r="D15" i="8"/>
  <c r="C15" i="8" s="1"/>
  <c r="B15" i="8" s="1"/>
  <c r="D12" i="8"/>
  <c r="C12" i="8" s="1"/>
  <c r="B12" i="8" s="1"/>
  <c r="D16" i="8"/>
  <c r="C16" i="8" s="1"/>
  <c r="B16" i="8" s="1"/>
  <c r="D17" i="8"/>
  <c r="C17" i="8" s="1"/>
  <c r="D18" i="8"/>
  <c r="C18" i="8" s="1"/>
  <c r="D2" i="6"/>
  <c r="C2" i="6" s="1"/>
  <c r="B2" i="6" s="1"/>
  <c r="D3" i="5"/>
  <c r="C3" i="5" s="1"/>
  <c r="B3" i="5" s="1"/>
  <c r="C2" i="10" l="1"/>
  <c r="B2" i="10" s="1"/>
  <c r="C3" i="10"/>
  <c r="B3" i="10" s="1"/>
  <c r="C6" i="10"/>
  <c r="B6" i="10" s="1"/>
  <c r="B4" i="10"/>
  <c r="C5" i="13"/>
  <c r="B5" i="13" s="1"/>
  <c r="C9" i="8"/>
  <c r="B9" i="8" s="1"/>
  <c r="B4" i="8"/>
  <c r="B14" i="8"/>
  <c r="B13" i="8"/>
  <c r="B4" i="11"/>
  <c r="B9" i="11"/>
  <c r="B14" i="11"/>
  <c r="B5" i="11"/>
  <c r="B13" i="11"/>
  <c r="B9" i="9"/>
  <c r="B3" i="9"/>
  <c r="B18" i="8"/>
  <c r="B17" i="8"/>
  <c r="B8" i="8"/>
  <c r="D5" i="4"/>
  <c r="C5" i="4" s="1"/>
  <c r="D6" i="4"/>
  <c r="D7" i="4"/>
  <c r="D9" i="4"/>
  <c r="C9" i="4" s="1"/>
  <c r="D2" i="4"/>
  <c r="C2" i="4" s="1"/>
  <c r="D10" i="4"/>
  <c r="C10" i="4" s="1"/>
  <c r="D11" i="4"/>
  <c r="C11" i="4" s="1"/>
  <c r="D12" i="4"/>
  <c r="C12" i="4" s="1"/>
  <c r="D13" i="4"/>
  <c r="C13" i="4" s="1"/>
  <c r="D14" i="4"/>
  <c r="C14" i="4" s="1"/>
  <c r="D15" i="4"/>
  <c r="C15" i="4" s="1"/>
  <c r="D16" i="4"/>
  <c r="C16" i="4" s="1"/>
  <c r="D17" i="4"/>
  <c r="C17" i="4" s="1"/>
  <c r="D18" i="4"/>
  <c r="D19" i="4"/>
  <c r="C19" i="4" s="1"/>
  <c r="D4" i="4"/>
  <c r="C4" i="4" s="1"/>
  <c r="B4" i="4" s="1"/>
  <c r="B4" i="3"/>
  <c r="B9" i="4" l="1"/>
  <c r="C6" i="4"/>
  <c r="B6" i="4" s="1"/>
  <c r="C7" i="4"/>
  <c r="B7" i="4" s="1"/>
  <c r="B11" i="4"/>
  <c r="C18" i="4"/>
  <c r="B18" i="4" s="1"/>
  <c r="B16" i="4"/>
  <c r="B15" i="4"/>
  <c r="B14" i="4"/>
  <c r="B13" i="4"/>
  <c r="B12" i="4"/>
  <c r="B19" i="4"/>
  <c r="B2" i="4"/>
  <c r="B5" i="4"/>
  <c r="B17" i="4"/>
  <c r="B10" i="4"/>
</calcChain>
</file>

<file path=xl/sharedStrings.xml><?xml version="1.0" encoding="utf-8"?>
<sst xmlns="http://schemas.openxmlformats.org/spreadsheetml/2006/main" count="1215" uniqueCount="168">
  <si>
    <t>Event</t>
  </si>
  <si>
    <t>Date</t>
  </si>
  <si>
    <t>Time</t>
  </si>
  <si>
    <t>Location</t>
  </si>
  <si>
    <t>College Open Day</t>
  </si>
  <si>
    <t>All Day</t>
  </si>
  <si>
    <t>Hall</t>
  </si>
  <si>
    <t>College Society Annual Reunion &amp; Dinner</t>
  </si>
  <si>
    <t>Chapel Court</t>
  </si>
  <si>
    <t>TBC</t>
  </si>
  <si>
    <t>Fellows' Dining Night</t>
  </si>
  <si>
    <t>Main Court</t>
  </si>
  <si>
    <t>McGrath</t>
  </si>
  <si>
    <t>Undergraduate Matriculation Dinner</t>
  </si>
  <si>
    <t>Choral Eucharist</t>
  </si>
  <si>
    <t>Chapel</t>
  </si>
  <si>
    <t>Matriculation Evensong</t>
  </si>
  <si>
    <t>Ramsden</t>
  </si>
  <si>
    <t>Degrees</t>
  </si>
  <si>
    <t>Dr Gostlin's Dinner</t>
  </si>
  <si>
    <t>SCR &amp; Hall</t>
  </si>
  <si>
    <t>Main Court, Chapel</t>
  </si>
  <si>
    <t>Carol Service</t>
  </si>
  <si>
    <t>Macmillan Concert</t>
  </si>
  <si>
    <t>Pensioners' coffee morning</t>
  </si>
  <si>
    <t>SCR</t>
  </si>
  <si>
    <t>Luminaria Christmas event</t>
  </si>
  <si>
    <t>Staff Christmas Party and Carol Service</t>
  </si>
  <si>
    <t>Chapel &amp; Hall</t>
  </si>
  <si>
    <t>Admissions Interview period ends</t>
  </si>
  <si>
    <t>College Closes</t>
  </si>
  <si>
    <t>College Opens</t>
  </si>
  <si>
    <t>Undergraduate Residence Period begins</t>
  </si>
  <si>
    <t>Chapel services resume</t>
  </si>
  <si>
    <t>Evensong</t>
  </si>
  <si>
    <t>Degrees (in absentia only)</t>
  </si>
  <si>
    <t>Undergraduate Residence Period ends</t>
  </si>
  <si>
    <t>Eve of MA Dinner</t>
  </si>
  <si>
    <t>Examination Quiet Period begins</t>
  </si>
  <si>
    <t>May Week Concert</t>
  </si>
  <si>
    <t>Marquee at the Bumps</t>
  </si>
  <si>
    <t>Sherlock Court</t>
  </si>
  <si>
    <t>Eve of Graduation Evensong</t>
  </si>
  <si>
    <t>Eve of Graduation Dinner: undergraduates</t>
  </si>
  <si>
    <t>General Admission</t>
  </si>
  <si>
    <t>College Taster Day</t>
  </si>
  <si>
    <t>University Open Day</t>
  </si>
  <si>
    <t>Major Projects Committee Meeting</t>
  </si>
  <si>
    <t>Rushmore</t>
  </si>
  <si>
    <t>Member's Reunion Dinner</t>
  </si>
  <si>
    <t>Education Committee Meeting</t>
  </si>
  <si>
    <t>Staff and Fellows' Event</t>
  </si>
  <si>
    <t>Tutors' Committee Meeting</t>
  </si>
  <si>
    <t>UNIVERSITY TERM BEGINS</t>
  </si>
  <si>
    <t>Undergraduate period of residence begins</t>
  </si>
  <si>
    <t>Postgraduate matriculation photograph</t>
  </si>
  <si>
    <t>Academic inductions of Freshers</t>
  </si>
  <si>
    <t>FULL TERM BEGINS</t>
  </si>
  <si>
    <t>Undergraduate matriculation &amp; photograph</t>
  </si>
  <si>
    <t>Investments Committee meeting</t>
  </si>
  <si>
    <t>General Estates Committee meeting</t>
  </si>
  <si>
    <t>Nominations Committee meeting</t>
  </si>
  <si>
    <t>O5</t>
  </si>
  <si>
    <t>Fellowships Committee meeting</t>
  </si>
  <si>
    <t>Fellows' Research Fund Committee meeting</t>
  </si>
  <si>
    <t>a member's room</t>
  </si>
  <si>
    <t>Postgraduate Matriculation Dinner</t>
  </si>
  <si>
    <t>Finance Committee meeting</t>
  </si>
  <si>
    <t>Amalgamated Clubs' Treasures' meeting</t>
  </si>
  <si>
    <t>Postgraduates' and Fellows' research seminar</t>
  </si>
  <si>
    <t>Works of Art Committee meeting</t>
  </si>
  <si>
    <t xml:space="preserve">Chapel &amp; Music Committee meeting </t>
  </si>
  <si>
    <t>College Meeting</t>
  </si>
  <si>
    <t xml:space="preserve">Prevent Committee meeting </t>
  </si>
  <si>
    <t>Audit Committee meeting</t>
  </si>
  <si>
    <t>Dean's Advisory Group meeting</t>
  </si>
  <si>
    <t>Wine Committee meeting</t>
  </si>
  <si>
    <t>HR Committee meeting</t>
  </si>
  <si>
    <t>All Souls Luminaria</t>
  </si>
  <si>
    <t>EDI Working group meeting</t>
  </si>
  <si>
    <t>Ramsden Dinner guest list meeting</t>
  </si>
  <si>
    <t>CC&amp;E Committee meeting</t>
  </si>
  <si>
    <t>Tutors' Committee meeting</t>
  </si>
  <si>
    <t>Strategic Planning Committee meeting</t>
  </si>
  <si>
    <t>College Consultative Committee meeting</t>
  </si>
  <si>
    <t>COLLEGE MEETING (AUDIT)</t>
  </si>
  <si>
    <t>Postgraduate Tutors' Committee meeting</t>
  </si>
  <si>
    <t>Staff and Fellows' Quiz Night</t>
  </si>
  <si>
    <t>College Promotions Committee meeting</t>
  </si>
  <si>
    <t>ST CATHARINE'S DAY</t>
  </si>
  <si>
    <t>Commemoration music</t>
  </si>
  <si>
    <t>Induction of girl choristers</t>
  </si>
  <si>
    <t>Commemoration Service</t>
  </si>
  <si>
    <t>Admisssion of scholars</t>
  </si>
  <si>
    <t>Commemoration Dinner</t>
  </si>
  <si>
    <t>Major Projects Committee meeting</t>
  </si>
  <si>
    <t>College Society Committee meeting &amp; dinner</t>
  </si>
  <si>
    <t>Undergraduate period of residence ends</t>
  </si>
  <si>
    <t>Fellows’ Christmas Dinner</t>
  </si>
  <si>
    <t>UNIVERSITY TERM ENDS</t>
  </si>
  <si>
    <t>Children’s tea and pantomime outing</t>
  </si>
  <si>
    <t>Tutors’ Committee meeting</t>
  </si>
  <si>
    <t>Fellows’ Dining Night</t>
  </si>
  <si>
    <t>1473 EVENTS</t>
  </si>
  <si>
    <t>Lecture</t>
  </si>
  <si>
    <t>Drinks reception</t>
  </si>
  <si>
    <t>Dinner</t>
  </si>
  <si>
    <t>Postgraduates’ and Fellows’ research seminar</t>
  </si>
  <si>
    <t>Fellows’ &amp; Postgraduates’ Dinner</t>
  </si>
  <si>
    <t>COLLEGE MEETING</t>
  </si>
  <si>
    <t>Prevent Committee meeting</t>
  </si>
  <si>
    <t>Dean’s Advisory Group meeting</t>
  </si>
  <si>
    <t>Chapel &amp; Music Committee meeting</t>
  </si>
  <si>
    <t>St Chad’s Dinner</t>
  </si>
  <si>
    <t>a member’s room</t>
  </si>
  <si>
    <t>Postgraduate Tutors’ Committee meeting</t>
  </si>
  <si>
    <t>Remuneration Committee meeting</t>
  </si>
  <si>
    <t>Supervisors’ Dinner</t>
  </si>
  <si>
    <t>FULL TERM ENDS</t>
  </si>
  <si>
    <t>Benavitch Fund Committee meeting</t>
  </si>
  <si>
    <t>Members’ Reunion Dinner</t>
  </si>
  <si>
    <t>St Catharine’s Alumni Society meeting &amp; dinner</t>
  </si>
  <si>
    <t>Education Committee meeting</t>
  </si>
  <si>
    <t>Tunku Fund Committee meeting</t>
  </si>
  <si>
    <t>College Consultative Committee</t>
  </si>
  <si>
    <t>Examination Quiet Period ends
Garden parties permitted
Use of Sherlock lawn permitted</t>
  </si>
  <si>
    <t>Ramsden Event
Recital
Dinner</t>
  </si>
  <si>
    <t>Main Court (14:00 rehearsal)</t>
  </si>
  <si>
    <t>Benefactors’ Garden Party</t>
  </si>
  <si>
    <t>Chapel Ct, Hall, SCR</t>
  </si>
  <si>
    <t>Fellows &amp; Postgraduates Garden Party</t>
  </si>
  <si>
    <t>Period of Residence for new postgrads ends</t>
  </si>
  <si>
    <t>Graduation Dinner: postgraduates</t>
  </si>
  <si>
    <t>St Catharine's Alumni Society Annual Reunion &amp; Dinner</t>
  </si>
  <si>
    <t>Investments Committee meeting &amp; dinner</t>
  </si>
  <si>
    <t>Committee</t>
  </si>
  <si>
    <t>Reminder to HoDs for paperwork</t>
  </si>
  <si>
    <t>Deadline for paperwork from HoDs</t>
  </si>
  <si>
    <t>Deadline to send paperwork to Committee members</t>
  </si>
  <si>
    <t>Committee Meeting Date</t>
  </si>
  <si>
    <t>Campaign Advisory Group Meeting</t>
  </si>
  <si>
    <t>Tuesday, April 11, 2023</t>
  </si>
  <si>
    <t>Tuesday, May 30, 2023</t>
  </si>
  <si>
    <t>Online</t>
  </si>
  <si>
    <t>OCR</t>
  </si>
  <si>
    <t>Admission of Master &amp; Fellows</t>
  </si>
  <si>
    <t>Sydney Smith</t>
  </si>
  <si>
    <t>Student Emergency Response Team (SERT) meeting</t>
  </si>
  <si>
    <t>Admissions interviews</t>
  </si>
  <si>
    <t xml:space="preserve">Admissions interviews </t>
  </si>
  <si>
    <t>Prevent Committee Meeting</t>
  </si>
  <si>
    <t xml:space="preserve">
18:00
19:45</t>
  </si>
  <si>
    <t xml:space="preserve">
Chapel
Hall</t>
  </si>
  <si>
    <t>May Ball (Conditional)</t>
  </si>
  <si>
    <t>Members’ Reunion Dinner (2000-2002)</t>
  </si>
  <si>
    <t>Major Project Committee meeting</t>
  </si>
  <si>
    <t>‘Ten Years On’ Reunion Dinner (2013)</t>
  </si>
  <si>
    <t>EDI Working group meeting - CANCELLED</t>
  </si>
  <si>
    <t>Parties in College not permitted</t>
  </si>
  <si>
    <t>Meeting of the Fellows Forum</t>
  </si>
  <si>
    <t>IT &amp; Management Committee meeting</t>
  </si>
  <si>
    <t>Safeguarding Advisory Group meeting</t>
  </si>
  <si>
    <t>Wednesday May 22, 2024</t>
  </si>
  <si>
    <t>Tuesday 07 May 2024</t>
  </si>
  <si>
    <t>Wednesday June 05 2024</t>
  </si>
  <si>
    <t>Green Working Group</t>
  </si>
  <si>
    <t>Thursday July 18, 2024</t>
  </si>
  <si>
    <t>Friday, May 16,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</si>
</sst>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dd\,\ mmmm\ dd\,\ yy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0" tint="-0.1499984740745262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164" fontId="1" fillId="0" borderId="21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165" fontId="0" fillId="0" borderId="15" xfId="0" applyNumberFormat="1" applyBorder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20" fontId="0" fillId="0" borderId="2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2" fillId="3" borderId="13" xfId="0" applyFont="1" applyFill="1" applyBorder="1"/>
    <xf numFmtId="164" fontId="2" fillId="3" borderId="23" xfId="0" applyNumberFormat="1" applyFont="1" applyFill="1" applyBorder="1" applyAlignment="1">
      <alignment horizontal="center" wrapText="1"/>
    </xf>
    <xf numFmtId="164" fontId="2" fillId="3" borderId="23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0" fontId="2" fillId="3" borderId="24" xfId="0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5" fontId="0" fillId="0" borderId="1" xfId="0" applyNumberFormat="1" applyBorder="1"/>
    <xf numFmtId="0" fontId="0" fillId="2" borderId="15" xfId="0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165" fontId="0" fillId="0" borderId="2" xfId="0" applyNumberFormat="1" applyBorder="1"/>
    <xf numFmtId="0" fontId="2" fillId="3" borderId="25" xfId="0" applyFont="1" applyFill="1" applyBorder="1"/>
    <xf numFmtId="164" fontId="2" fillId="3" borderId="21" xfId="0" applyNumberFormat="1" applyFont="1" applyFill="1" applyBorder="1" applyAlignment="1">
      <alignment horizontal="center" wrapText="1"/>
    </xf>
    <xf numFmtId="164" fontId="2" fillId="3" borderId="2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26" xfId="0" applyFont="1" applyFill="1" applyBorder="1"/>
    <xf numFmtId="0" fontId="2" fillId="3" borderId="14" xfId="0" applyFont="1" applyFill="1" applyBorder="1"/>
    <xf numFmtId="164" fontId="2" fillId="3" borderId="3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2" fillId="3" borderId="17" xfId="0" applyFont="1" applyFill="1" applyBorder="1"/>
    <xf numFmtId="20" fontId="0" fillId="0" borderId="1" xfId="0" applyNumberFormat="1" applyBorder="1" applyAlignment="1">
      <alignment horizontal="left"/>
    </xf>
    <xf numFmtId="14" fontId="0" fillId="0" borderId="15" xfId="0" applyNumberFormat="1" applyBorder="1" applyAlignment="1">
      <alignment horizontal="left" wrapText="1"/>
    </xf>
    <xf numFmtId="165" fontId="0" fillId="0" borderId="9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20" fontId="0" fillId="0" borderId="10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0" fontId="0" fillId="0" borderId="1" xfId="0" applyNumberFormat="1" applyBorder="1" applyAlignment="1">
      <alignment horizontal="left" vertical="top"/>
    </xf>
    <xf numFmtId="165" fontId="0" fillId="0" borderId="4" xfId="0" applyNumberFormat="1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20" fontId="0" fillId="0" borderId="5" xfId="0" applyNumberFormat="1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0" fontId="0" fillId="2" borderId="1" xfId="0" applyNumberFormat="1" applyFill="1" applyBorder="1" applyAlignment="1">
      <alignment horizontal="left" vertical="top"/>
    </xf>
    <xf numFmtId="165" fontId="0" fillId="0" borderId="1" xfId="0" applyNumberFormat="1" applyBorder="1" applyAlignment="1">
      <alignment horizontal="left" vertical="center"/>
    </xf>
    <xf numFmtId="20" fontId="0" fillId="0" borderId="2" xfId="0" applyNumberFormat="1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165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20" fontId="0" fillId="0" borderId="0" xfId="0" applyNumberFormat="1" applyAlignment="1">
      <alignment horizontal="left" vertical="top"/>
    </xf>
    <xf numFmtId="164" fontId="2" fillId="3" borderId="21" xfId="0" applyNumberFormat="1" applyFont="1" applyFill="1" applyBorder="1" applyAlignment="1">
      <alignment horizontal="left"/>
    </xf>
    <xf numFmtId="0" fontId="2" fillId="3" borderId="12" xfId="0" applyFont="1" applyFill="1" applyBorder="1" applyAlignment="1">
      <alignment horizontal="left" wrapText="1"/>
    </xf>
    <xf numFmtId="0" fontId="2" fillId="3" borderId="20" xfId="0" applyFont="1" applyFill="1" applyBorder="1" applyAlignment="1">
      <alignment horizontal="left" wrapText="1"/>
    </xf>
    <xf numFmtId="165" fontId="0" fillId="2" borderId="15" xfId="0" applyNumberFormat="1" applyFill="1" applyBorder="1" applyAlignment="1">
      <alignment horizontal="left" vertical="top"/>
    </xf>
    <xf numFmtId="0" fontId="0" fillId="2" borderId="16" xfId="0" applyFill="1" applyBorder="1" applyAlignment="1">
      <alignment horizontal="left" vertical="top" wrapText="1"/>
    </xf>
    <xf numFmtId="165" fontId="0" fillId="2" borderId="1" xfId="0" applyNumberFormat="1" applyFill="1" applyBorder="1" applyAlignment="1">
      <alignment horizontal="left" vertical="top"/>
    </xf>
    <xf numFmtId="165" fontId="0" fillId="0" borderId="1" xfId="0" applyNumberFormat="1" applyBorder="1" applyAlignment="1">
      <alignment horizontal="left" vertical="top"/>
    </xf>
    <xf numFmtId="165" fontId="0" fillId="0" borderId="2" xfId="0" applyNumberFormat="1" applyBorder="1" applyAlignment="1">
      <alignment horizontal="left" vertical="top"/>
    </xf>
    <xf numFmtId="0" fontId="0" fillId="0" borderId="1" xfId="0" quotePrefix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20" fontId="0" fillId="0" borderId="1" xfId="0" applyNumberForma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165" fontId="3" fillId="0" borderId="2" xfId="0" applyNumberFormat="1" applyFont="1" applyBorder="1" applyAlignment="1">
      <alignment horizontal="left"/>
    </xf>
    <xf numFmtId="20" fontId="3" fillId="0" borderId="2" xfId="0" applyNumberFormat="1" applyFont="1" applyBorder="1" applyAlignment="1">
      <alignment horizontal="left"/>
    </xf>
    <xf numFmtId="165" fontId="0" fillId="0" borderId="7" xfId="0" applyNumberFormat="1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 wrapText="1"/>
    </xf>
    <xf numFmtId="20" fontId="3" fillId="0" borderId="1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165" fontId="0" fillId="0" borderId="1" xfId="0" applyNumberFormat="1" applyBorder="1" applyAlignment="1">
      <alignment vertical="top"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165" fontId="0" fillId="0" borderId="2" xfId="0" applyNumberFormat="1" applyBorder="1" applyAlignment="1">
      <alignment vertical="top"/>
    </xf>
    <xf numFmtId="0" fontId="0" fillId="2" borderId="15" xfId="0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left" vertical="top"/>
    </xf>
    <xf numFmtId="20" fontId="3" fillId="0" borderId="2" xfId="0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65" fontId="0" fillId="0" borderId="3" xfId="0" applyNumberFormat="1" applyBorder="1" applyAlignment="1">
      <alignment vertical="top"/>
    </xf>
    <xf numFmtId="165" fontId="3" fillId="0" borderId="3" xfId="0" applyNumberFormat="1" applyFont="1" applyBorder="1" applyAlignment="1">
      <alignment horizontal="left" vertical="top"/>
    </xf>
    <xf numFmtId="20" fontId="3" fillId="0" borderId="3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165" fontId="0" fillId="0" borderId="1" xfId="0" applyNumberFormat="1" applyBorder="1" applyAlignment="1">
      <alignment horizontal="right" vertical="top"/>
    </xf>
    <xf numFmtId="0" fontId="3" fillId="0" borderId="14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4" fillId="0" borderId="0" xfId="0" applyFont="1" applyAlignment="1">
      <alignment vertical="center"/>
    </xf>
    <xf numFmtId="165" fontId="3" fillId="0" borderId="15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20" fontId="3" fillId="0" borderId="1" xfId="0" applyNumberFormat="1" applyFont="1" applyBorder="1" applyAlignment="1">
      <alignment horizontal="left"/>
    </xf>
    <xf numFmtId="0" fontId="0" fillId="0" borderId="5" xfId="0" applyBorder="1" applyAlignment="1">
      <alignment horizontal="left" wrapText="1"/>
    </xf>
    <xf numFmtId="20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 wrapText="1"/>
    </xf>
    <xf numFmtId="20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20" fontId="0" fillId="0" borderId="1" xfId="0" applyNumberFormat="1" applyBorder="1" applyAlignment="1">
      <alignment horizontal="left" wrapText="1"/>
    </xf>
    <xf numFmtId="20" fontId="0" fillId="0" borderId="8" xfId="0" applyNumberFormat="1" applyBorder="1" applyAlignment="1">
      <alignment horizontal="left" wrapText="1"/>
    </xf>
    <xf numFmtId="164" fontId="2" fillId="3" borderId="21" xfId="0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165" fontId="0" fillId="4" borderId="1" xfId="0" applyNumberForma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20" fontId="0" fillId="4" borderId="1" xfId="0" applyNumberFormat="1" applyFill="1" applyBorder="1" applyAlignment="1">
      <alignment horizontal="left" vertical="top"/>
    </xf>
    <xf numFmtId="0" fontId="0" fillId="5" borderId="15" xfId="0" applyFill="1" applyBorder="1" applyAlignment="1">
      <alignment horizontal="left" vertical="top" wrapText="1"/>
    </xf>
    <xf numFmtId="165" fontId="0" fillId="4" borderId="1" xfId="0" applyNumberFormat="1" applyFill="1" applyBorder="1" applyAlignment="1">
      <alignment vertical="top"/>
    </xf>
    <xf numFmtId="165" fontId="0" fillId="5" borderId="1" xfId="0" applyNumberFormat="1" applyFill="1" applyBorder="1" applyAlignment="1">
      <alignment horizontal="left" vertical="top"/>
    </xf>
    <xf numFmtId="20" fontId="0" fillId="5" borderId="1" xfId="0" applyNumberFormat="1" applyFill="1" applyBorder="1" applyAlignment="1">
      <alignment horizontal="left" vertical="top"/>
    </xf>
    <xf numFmtId="0" fontId="0" fillId="5" borderId="16" xfId="0" applyFill="1" applyBorder="1" applyAlignment="1">
      <alignment horizontal="left" vertical="top" wrapText="1"/>
    </xf>
    <xf numFmtId="165" fontId="3" fillId="0" borderId="7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wrapText="1"/>
    </xf>
    <xf numFmtId="165" fontId="0" fillId="2" borderId="0" xfId="0" applyNumberFormat="1" applyFill="1" applyAlignment="1">
      <alignment horizontal="left" vertical="top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132"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dddd\,\ mmmm\ dd\,\ yyyy"/>
      <fill>
        <patternFill patternType="none"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dddd\,\ mmmm\ dd\,\ yyyy"/>
      <fill>
        <patternFill patternType="none"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alignment vertical="top" textRotation="0" indent="0" justifyLastLine="0" shrinkToFit="0" readingOrder="0"/>
    </dxf>
    <dxf>
      <alignment vertical="top" textRotation="0" indent="0" justifyLastLine="0" shrinkToFit="0" readingOrder="0"/>
      <border outline="0">
        <right style="thin">
          <color indexed="64"/>
        </right>
      </border>
    </dxf>
    <dxf>
      <alignment vertical="top" textRotation="0" indent="0" justifyLastLine="0" shrinkToFit="0" readingOrder="0"/>
      <border outline="0">
        <right style="thin">
          <color indexed="64"/>
        </right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theme="0" tint="-0.14999847407452621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dddd\,\ mmmm\ dd\,\ yyyy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dddd\,\ mmmm\ dd\,\ yyyy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dddd\,\ mmmm\ dd\,\ 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top" textRotation="0" indent="0" justifyLastLine="0" shrinkToFit="0" readingOrder="0"/>
    </dxf>
    <dxf>
      <border outline="0">
        <bottom style="medium">
          <color theme="1"/>
        </bottom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top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bottom" textRotation="0" indent="0" justifyLastLine="0" shrinkToFit="0" readingOrder="0"/>
    </dxf>
    <dxf>
      <border outline="0">
        <bottom style="medium">
          <color theme="1"/>
        </bottom>
      </border>
    </dxf>
    <dxf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5" formatCode="hh:mm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dddd\,\ mmmm\ dd\,\ yyyy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le16" displayName="Table16" ref="A1:D254" totalsRowShown="0" dataDxfId="130" headerRowBorderDxfId="131" tableBorderDxfId="129" totalsRowBorderDxfId="128">
  <autoFilter ref="A1:D254" xr:uid="{00000000-0009-0000-0100-000010000000}"/>
  <tableColumns count="4">
    <tableColumn id="1" xr3:uid="{00000000-0010-0000-0000-000001000000}" name="Date" dataDxfId="127"/>
    <tableColumn id="2" xr3:uid="{00000000-0010-0000-0000-000002000000}" name="Event" dataDxfId="126"/>
    <tableColumn id="3" xr3:uid="{00000000-0010-0000-0000-000003000000}" name="Time" dataDxfId="125"/>
    <tableColumn id="4" xr3:uid="{00000000-0010-0000-0000-000004000000}" name="Location" dataDxfId="124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9000000}" name="Table15" displayName="Table15" ref="A1:G9" totalsRowShown="0" dataDxfId="53" headerRowBorderDxfId="54" tableBorderDxfId="52" totalsRowBorderDxfId="51">
  <autoFilter ref="A1:G9" xr:uid="{00000000-0009-0000-0100-00000F000000}"/>
  <tableColumns count="7">
    <tableColumn id="1" xr3:uid="{00000000-0010-0000-0900-000001000000}" name="Committee" dataDxfId="50"/>
    <tableColumn id="2" xr3:uid="{00000000-0010-0000-0900-000002000000}" name="Reminder to HoDs for paperwork" dataDxfId="49">
      <calculatedColumnFormula>February2024!C19-7</calculatedColumnFormula>
    </tableColumn>
    <tableColumn id="3" xr3:uid="{00000000-0010-0000-0900-000003000000}" name="Deadline for paperwork from HoDs" dataDxfId="48"/>
    <tableColumn id="4" xr3:uid="{00000000-0010-0000-0900-000004000000}" name="Deadline to send paperwork to Committee members" dataDxfId="47">
      <calculatedColumnFormula>February2024!E19-7</calculatedColumnFormula>
    </tableColumn>
    <tableColumn id="5" xr3:uid="{00000000-0010-0000-0900-000005000000}" name="Committee Meeting Date" dataDxfId="46"/>
    <tableColumn id="6" xr3:uid="{00000000-0010-0000-0900-000006000000}" name="Time" dataDxfId="45"/>
    <tableColumn id="7" xr3:uid="{00000000-0010-0000-0900-000007000000}" name="Location" dataDxfId="44"/>
  </tableColumns>
  <tableStyleInfo name="TableStyleMedium2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A000000}" name="Table17" displayName="Table17" ref="A1:G8" totalsRowShown="0" dataDxfId="42" headerRowBorderDxfId="43" tableBorderDxfId="41" totalsRowBorderDxfId="40">
  <autoFilter ref="A1:G8" xr:uid="{00000000-0009-0000-0100-000011000000}"/>
  <tableColumns count="7">
    <tableColumn id="1" xr3:uid="{00000000-0010-0000-0A00-000001000000}" name="Committee" dataDxfId="39"/>
    <tableColumn id="2" xr3:uid="{00000000-0010-0000-0A00-000002000000}" name="Reminder to HoDs for paperwork" dataDxfId="38">
      <calculatedColumnFormula>C2-7</calculatedColumnFormula>
    </tableColumn>
    <tableColumn id="3" xr3:uid="{00000000-0010-0000-0A00-000003000000}" name="Deadline for paperwork from HoDs" dataDxfId="37">
      <calculatedColumnFormula>D2-2</calculatedColumnFormula>
    </tableColumn>
    <tableColumn id="4" xr3:uid="{00000000-0010-0000-0A00-000004000000}" name="Deadline to send paperwork to Committee members" dataDxfId="36">
      <calculatedColumnFormula>E2-7</calculatedColumnFormula>
    </tableColumn>
    <tableColumn id="5" xr3:uid="{00000000-0010-0000-0A00-000005000000}" name="Committee Meeting Date" dataDxfId="35"/>
    <tableColumn id="6" xr3:uid="{00000000-0010-0000-0A00-000006000000}" name="Time" dataDxfId="34"/>
    <tableColumn id="7" xr3:uid="{00000000-0010-0000-0A00-000007000000}" name="Location" dataDxfId="33"/>
  </tableColumns>
  <tableStyleInfo name="TableStyleMedium2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B000000}" name="Table18" displayName="Table18" ref="A1:G17" totalsRowShown="0" dataDxfId="31" headerRowBorderDxfId="32" tableBorderDxfId="30" totalsRowBorderDxfId="29">
  <autoFilter ref="A1:G17" xr:uid="{00000000-0009-0000-0100-000012000000}"/>
  <tableColumns count="7">
    <tableColumn id="1" xr3:uid="{00000000-0010-0000-0B00-000001000000}" name="Committee" dataDxfId="28"/>
    <tableColumn id="2" xr3:uid="{00000000-0010-0000-0B00-000002000000}" name="Reminder to HoDs for paperwork" dataDxfId="27">
      <calculatedColumnFormula>April2024!C8-7</calculatedColumnFormula>
    </tableColumn>
    <tableColumn id="3" xr3:uid="{00000000-0010-0000-0B00-000003000000}" name="Deadline for paperwork from HoDs" dataDxfId="26"/>
    <tableColumn id="4" xr3:uid="{00000000-0010-0000-0B00-000004000000}" name="Deadline to send paperwork to Committee members" dataDxfId="25">
      <calculatedColumnFormula>April2024!E8-7</calculatedColumnFormula>
    </tableColumn>
    <tableColumn id="5" xr3:uid="{00000000-0010-0000-0B00-000005000000}" name="Committee Meeting Date" dataDxfId="24"/>
    <tableColumn id="6" xr3:uid="{00000000-0010-0000-0B00-000006000000}" name="Time" dataDxfId="23"/>
    <tableColumn id="7" xr3:uid="{00000000-0010-0000-0B00-000007000000}" name="Location" dataDxfId="22"/>
  </tableColumns>
  <tableStyleInfo name="TableStyleMedium2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C000000}" name="Table19" displayName="Table19" ref="A1:G11" totalsRowShown="0" dataDxfId="20" headerRowBorderDxfId="21" tableBorderDxfId="19" totalsRowBorderDxfId="18">
  <autoFilter ref="A1:G11" xr:uid="{00000000-0009-0000-0100-000013000000}"/>
  <tableColumns count="7">
    <tableColumn id="1" xr3:uid="{00000000-0010-0000-0C00-000001000000}" name="Committee" dataDxfId="17"/>
    <tableColumn id="2" xr3:uid="{00000000-0010-0000-0C00-000002000000}" name="Reminder to HoDs for paperwork" dataDxfId="16">
      <calculatedColumnFormula>C2-7</calculatedColumnFormula>
    </tableColumn>
    <tableColumn id="3" xr3:uid="{00000000-0010-0000-0C00-000003000000}" name="Deadline for paperwork from HoDs" dataDxfId="15">
      <calculatedColumnFormula>D2-2</calculatedColumnFormula>
    </tableColumn>
    <tableColumn id="4" xr3:uid="{00000000-0010-0000-0C00-000004000000}" name="Deadline to send paperwork to Committee members" dataDxfId="14">
      <calculatedColumnFormula>E2-7</calculatedColumnFormula>
    </tableColumn>
    <tableColumn id="5" xr3:uid="{00000000-0010-0000-0C00-000005000000}" name="Committee Meeting Date" dataDxfId="13"/>
    <tableColumn id="6" xr3:uid="{00000000-0010-0000-0C00-000006000000}" name="Time" dataDxfId="12"/>
    <tableColumn id="7" xr3:uid="{00000000-0010-0000-0C00-000007000000}" name="Location" dataDxfId="11"/>
  </tableColumns>
  <tableStyleInfo name="TableStyleMedium2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D000000}" name="Table20" displayName="Table20" ref="A1:G5" totalsRowShown="0" dataDxfId="9" headerRowBorderDxfId="10" tableBorderDxfId="8" totalsRowBorderDxfId="7">
  <autoFilter ref="A1:G5" xr:uid="{00000000-0009-0000-0100-000014000000}"/>
  <tableColumns count="7">
    <tableColumn id="1" xr3:uid="{00000000-0010-0000-0D00-000001000000}" name="Committee" dataDxfId="6"/>
    <tableColumn id="2" xr3:uid="{00000000-0010-0000-0D00-000002000000}" name="Reminder to HoDs for paperwork" dataDxfId="5">
      <calculatedColumnFormula>C2-7</calculatedColumnFormula>
    </tableColumn>
    <tableColumn id="3" xr3:uid="{00000000-0010-0000-0D00-000003000000}" name="Deadline for paperwork from HoDs" dataDxfId="4"/>
    <tableColumn id="4" xr3:uid="{00000000-0010-0000-0D00-000004000000}" name="Deadline to send paperwork to Committee members" dataDxfId="3">
      <calculatedColumnFormula>E2-7</calculatedColumnFormula>
    </tableColumn>
    <tableColumn id="5" xr3:uid="{00000000-0010-0000-0D00-000005000000}" name="Committee Meeting Date" dataDxfId="2"/>
    <tableColumn id="6" xr3:uid="{00000000-0010-0000-0D00-000006000000}" name="Time" dataDxfId="1"/>
    <tableColumn id="7" xr3:uid="{00000000-0010-0000-0D00-000007000000}" name="Location" dataDxfId="0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D132" totalsRowShown="0" headerRowDxfId="123" dataDxfId="121" headerRowBorderDxfId="122" tableBorderDxfId="120">
  <autoFilter ref="A1:D132" xr:uid="{00000000-0009-0000-0100-000002000000}"/>
  <tableColumns count="4">
    <tableColumn id="1" xr3:uid="{00000000-0010-0000-0100-000001000000}" name="Date" dataDxfId="119"/>
    <tableColumn id="2" xr3:uid="{00000000-0010-0000-0100-000002000000}" name="Event" dataDxfId="118"/>
    <tableColumn id="3" xr3:uid="{00000000-0010-0000-0100-000003000000}" name="Time" dataDxfId="117"/>
    <tableColumn id="4" xr3:uid="{00000000-0010-0000-0100-000004000000}" name="Location" dataDxfId="116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1:D118" totalsRowShown="0" headerRowDxfId="115" dataDxfId="113" headerRowBorderDxfId="114" tableBorderDxfId="112">
  <autoFilter ref="A1:D118" xr:uid="{00000000-0009-0000-0100-000001000000}">
    <filterColumn colId="1">
      <filters>
        <filter val="Safeguarding Advisory Group meeting"/>
      </filters>
    </filterColumn>
  </autoFilter>
  <tableColumns count="4">
    <tableColumn id="1" xr3:uid="{00000000-0010-0000-0200-000001000000}" name="Date" dataDxfId="111"/>
    <tableColumn id="2" xr3:uid="{00000000-0010-0000-0200-000002000000}" name="Event" dataDxfId="110"/>
    <tableColumn id="3" xr3:uid="{00000000-0010-0000-0200-000003000000}" name="Time" dataDxfId="109"/>
    <tableColumn id="4" xr3:uid="{00000000-0010-0000-0200-000004000000}" name="Location" dataDxfId="108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1:G4" totalsRowShown="0" dataDxfId="107" tableBorderDxfId="106">
  <autoFilter ref="A1:G4" xr:uid="{00000000-0009-0000-0100-000005000000}"/>
  <tableColumns count="7">
    <tableColumn id="1" xr3:uid="{00000000-0010-0000-0300-000001000000}" name="Committee" dataDxfId="105"/>
    <tableColumn id="2" xr3:uid="{00000000-0010-0000-0300-000002000000}" name="Reminder to HoDs for paperwork" dataDxfId="104">
      <calculatedColumnFormula>C2-7</calculatedColumnFormula>
    </tableColumn>
    <tableColumn id="3" xr3:uid="{00000000-0010-0000-0300-000003000000}" name="Deadline for paperwork from HoDs" dataDxfId="103">
      <calculatedColumnFormula>D2-2</calculatedColumnFormula>
    </tableColumn>
    <tableColumn id="4" xr3:uid="{00000000-0010-0000-0300-000004000000}" name="Deadline to send paperwork to Committee members" dataDxfId="102">
      <calculatedColumnFormula>E2-7</calculatedColumnFormula>
    </tableColumn>
    <tableColumn id="5" xr3:uid="{00000000-0010-0000-0300-000005000000}" name="Committee Meeting Date" dataDxfId="101"/>
    <tableColumn id="6" xr3:uid="{00000000-0010-0000-0300-000006000000}" name="Time" dataDxfId="100"/>
    <tableColumn id="7" xr3:uid="{00000000-0010-0000-0300-000007000000}" name="Location" dataDxfId="99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Table21" displayName="Table21" ref="A1:G21" totalsRowShown="0" dataDxfId="97" headerRowBorderDxfId="98" tableBorderDxfId="96" totalsRowBorderDxfId="95">
  <autoFilter ref="A1:G21" xr:uid="{00000000-0009-0000-0100-000015000000}"/>
  <tableColumns count="7">
    <tableColumn id="1" xr3:uid="{00000000-0010-0000-0400-000001000000}" name="Committee" dataDxfId="94"/>
    <tableColumn id="2" xr3:uid="{00000000-0010-0000-0400-000002000000}" name="Reminder to HoDs for paperwork" dataDxfId="93">
      <calculatedColumnFormula>C2-7</calculatedColumnFormula>
    </tableColumn>
    <tableColumn id="3" xr3:uid="{00000000-0010-0000-0400-000003000000}" name="Deadline for paperwork from HoDs" dataDxfId="92"/>
    <tableColumn id="4" xr3:uid="{00000000-0010-0000-0400-000004000000}" name="Deadline to send paperwork to Committee members" dataDxfId="91">
      <calculatedColumnFormula>E2-7</calculatedColumnFormula>
    </tableColumn>
    <tableColumn id="5" xr3:uid="{00000000-0010-0000-0400-000005000000}" name="Committee Meeting Date" dataDxfId="90"/>
    <tableColumn id="6" xr3:uid="{00000000-0010-0000-0400-000006000000}" name="Time" dataDxfId="89"/>
    <tableColumn id="7" xr3:uid="{00000000-0010-0000-0400-000007000000}" name="Location" dataDxfId="88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11" displayName="Table11" ref="A1:G18" totalsRowShown="0" tableBorderDxfId="87">
  <autoFilter ref="A1:G18" xr:uid="{00000000-0009-0000-0100-00000B000000}"/>
  <tableColumns count="7">
    <tableColumn id="1" xr3:uid="{00000000-0010-0000-0500-000001000000}" name="Committee" dataDxfId="86"/>
    <tableColumn id="2" xr3:uid="{00000000-0010-0000-0500-000002000000}" name="Reminder to HoDs for paperwork" dataDxfId="85">
      <calculatedColumnFormula>C2-7</calculatedColumnFormula>
    </tableColumn>
    <tableColumn id="3" xr3:uid="{00000000-0010-0000-0500-000003000000}" name="Deadline for paperwork from HoDs" dataDxfId="84">
      <calculatedColumnFormula>D2-2</calculatedColumnFormula>
    </tableColumn>
    <tableColumn id="4" xr3:uid="{00000000-0010-0000-0500-000004000000}" name="Deadline to send paperwork to Committee members" dataDxfId="83">
      <calculatedColumnFormula>E2-7</calculatedColumnFormula>
    </tableColumn>
    <tableColumn id="5" xr3:uid="{00000000-0010-0000-0500-000005000000}" name="Committee Meeting Date" dataDxfId="82"/>
    <tableColumn id="6" xr3:uid="{00000000-0010-0000-0500-000006000000}" name="Time" dataDxfId="81"/>
    <tableColumn id="7" xr3:uid="{00000000-0010-0000-0500-000007000000}" name="Location" dataDxfId="80"/>
  </tableColumns>
  <tableStyleInfo name="TableStyleMedium2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6000000}" name="Table12" displayName="Table12" ref="A1:G2" totalsRowShown="0" tableBorderDxfId="79">
  <autoFilter ref="A1:G2" xr:uid="{00000000-0009-0000-0100-00000C000000}"/>
  <tableColumns count="7">
    <tableColumn id="1" xr3:uid="{00000000-0010-0000-0600-000001000000}" name="Committee"/>
    <tableColumn id="2" xr3:uid="{00000000-0010-0000-0600-000002000000}" name="Reminder to HoDs for paperwork" dataDxfId="78">
      <calculatedColumnFormula>C2-7</calculatedColumnFormula>
    </tableColumn>
    <tableColumn id="3" xr3:uid="{00000000-0010-0000-0600-000003000000}" name="Deadline for paperwork from HoDs" dataDxfId="77">
      <calculatedColumnFormula>D2-2</calculatedColumnFormula>
    </tableColumn>
    <tableColumn id="4" xr3:uid="{00000000-0010-0000-0600-000004000000}" name="Deadline to send paperwork to Committee members" dataDxfId="76">
      <calculatedColumnFormula>E2-7</calculatedColumnFormula>
    </tableColumn>
    <tableColumn id="5" xr3:uid="{00000000-0010-0000-0600-000005000000}" name="Committee Meeting Date"/>
    <tableColumn id="6" xr3:uid="{00000000-0010-0000-0600-000006000000}" name="Time"/>
    <tableColumn id="7" xr3:uid="{00000000-0010-0000-0600-000007000000}" name="Location"/>
  </tableColumns>
  <tableStyleInfo name="TableStyleMedium2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7000000}" name="Table13" displayName="Table13" ref="A1:G11" totalsRowShown="0" headerRowBorderDxfId="75" tableBorderDxfId="74" totalsRowBorderDxfId="73">
  <autoFilter ref="A1:G11" xr:uid="{00000000-0009-0000-0100-00000D000000}"/>
  <tableColumns count="7">
    <tableColumn id="1" xr3:uid="{00000000-0010-0000-0700-000001000000}" name="Committee" dataDxfId="72"/>
    <tableColumn id="2" xr3:uid="{00000000-0010-0000-0700-000002000000}" name="Reminder to HoDs for paperwork" dataDxfId="71">
      <calculatedColumnFormula>C2-1</calculatedColumnFormula>
    </tableColumn>
    <tableColumn id="3" xr3:uid="{00000000-0010-0000-0700-000003000000}" name="Deadline for paperwork from HoDs" dataDxfId="70">
      <calculatedColumnFormula>D2-2</calculatedColumnFormula>
    </tableColumn>
    <tableColumn id="4" xr3:uid="{00000000-0010-0000-0700-000004000000}" name="Deadline to send paperwork to Committee members" dataDxfId="69">
      <calculatedColumnFormula>E2-7</calculatedColumnFormula>
    </tableColumn>
    <tableColumn id="5" xr3:uid="{00000000-0010-0000-0700-000005000000}" name="Committee Meeting Date" dataDxfId="68"/>
    <tableColumn id="6" xr3:uid="{00000000-0010-0000-0700-000006000000}" name="Time" dataDxfId="67"/>
    <tableColumn id="7" xr3:uid="{00000000-0010-0000-0700-000007000000}" name="Location" dataDxfId="66"/>
  </tableColumns>
  <tableStyleInfo name="TableStyleMedium2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8000000}" name="Table14" displayName="Table14" ref="A1:G19" totalsRowShown="0" dataDxfId="64" headerRowBorderDxfId="65" tableBorderDxfId="63" totalsRowBorderDxfId="62">
  <autoFilter ref="A1:G19" xr:uid="{00000000-0009-0000-0100-00000E000000}"/>
  <tableColumns count="7">
    <tableColumn id="1" xr3:uid="{00000000-0010-0000-0800-000001000000}" name="Committee" dataDxfId="61"/>
    <tableColumn id="2" xr3:uid="{00000000-0010-0000-0800-000002000000}" name="Reminder to HoDs for paperwork" dataDxfId="60">
      <calculatedColumnFormula>January2024!C11-7</calculatedColumnFormula>
    </tableColumn>
    <tableColumn id="3" xr3:uid="{00000000-0010-0000-0800-000003000000}" name="Deadline for paperwork from HoDs" dataDxfId="59"/>
    <tableColumn id="4" xr3:uid="{00000000-0010-0000-0800-000004000000}" name="Deadline to send paperwork to Committee members" dataDxfId="58">
      <calculatedColumnFormula>January2024!E11-7</calculatedColumnFormula>
    </tableColumn>
    <tableColumn id="5" xr3:uid="{00000000-0010-0000-0800-000005000000}" name="Committee Meeting Date" dataDxfId="57"/>
    <tableColumn id="6" xr3:uid="{00000000-0010-0000-0800-000006000000}" name="Time" dataDxfId="56"/>
    <tableColumn id="7" xr3:uid="{00000000-0010-0000-0800-000007000000}" name="Location" dataDxfId="55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4"/>
  <sheetViews>
    <sheetView tabSelected="1" topLeftCell="A227" zoomScaleNormal="100" workbookViewId="0">
      <selection activeCell="G247" sqref="G247"/>
    </sheetView>
  </sheetViews>
  <sheetFormatPr defaultRowHeight="15" x14ac:dyDescent="0.25"/>
  <cols>
    <col min="1" max="1" width="30" style="2" bestFit="1" customWidth="1"/>
    <col min="2" max="2" width="40.5703125" style="1" customWidth="1"/>
    <col min="3" max="3" width="8.7109375" style="3" customWidth="1"/>
    <col min="4" max="4" width="17.28515625" style="1" customWidth="1"/>
  </cols>
  <sheetData>
    <row r="1" spans="1:4" s="4" customFormat="1" ht="18.75" x14ac:dyDescent="0.3">
      <c r="A1" s="7" t="s">
        <v>1</v>
      </c>
      <c r="B1" s="8" t="s">
        <v>0</v>
      </c>
      <c r="C1" s="5" t="s">
        <v>2</v>
      </c>
      <c r="D1" s="6" t="s">
        <v>3</v>
      </c>
    </row>
    <row r="2" spans="1:4" x14ac:dyDescent="0.25">
      <c r="A2" s="66">
        <v>45176</v>
      </c>
      <c r="B2" s="45" t="s">
        <v>47</v>
      </c>
      <c r="C2" s="46">
        <v>0.5</v>
      </c>
      <c r="D2" s="45" t="s">
        <v>17</v>
      </c>
    </row>
    <row r="3" spans="1:4" x14ac:dyDescent="0.25">
      <c r="A3" s="66">
        <v>45178</v>
      </c>
      <c r="B3" s="45" t="s">
        <v>4</v>
      </c>
      <c r="C3" s="46" t="s">
        <v>5</v>
      </c>
      <c r="D3" s="45"/>
    </row>
    <row r="4" spans="1:4" x14ac:dyDescent="0.25">
      <c r="A4" s="66">
        <v>45178</v>
      </c>
      <c r="B4" s="45" t="s">
        <v>49</v>
      </c>
      <c r="C4" s="46">
        <v>0.8125</v>
      </c>
      <c r="D4" s="45" t="s">
        <v>6</v>
      </c>
    </row>
    <row r="5" spans="1:4" x14ac:dyDescent="0.25">
      <c r="A5" s="66">
        <v>45184</v>
      </c>
      <c r="B5" s="45" t="s">
        <v>4</v>
      </c>
      <c r="C5" s="69" t="s">
        <v>5</v>
      </c>
      <c r="D5" s="45"/>
    </row>
    <row r="6" spans="1:4" x14ac:dyDescent="0.25">
      <c r="A6" s="74">
        <v>45187</v>
      </c>
      <c r="B6" s="45" t="s">
        <v>79</v>
      </c>
      <c r="C6" s="46">
        <v>0.5</v>
      </c>
      <c r="D6" s="75" t="s">
        <v>25</v>
      </c>
    </row>
    <row r="7" spans="1:4" x14ac:dyDescent="0.25">
      <c r="A7" s="66">
        <v>45192</v>
      </c>
      <c r="B7" s="45" t="s">
        <v>7</v>
      </c>
      <c r="C7" s="46">
        <v>0.71875</v>
      </c>
      <c r="D7" s="45" t="s">
        <v>9</v>
      </c>
    </row>
    <row r="8" spans="1:4" x14ac:dyDescent="0.25">
      <c r="A8" s="66">
        <v>45195</v>
      </c>
      <c r="B8" s="45" t="s">
        <v>50</v>
      </c>
      <c r="C8" s="46">
        <v>0.5</v>
      </c>
      <c r="D8" s="45" t="s">
        <v>144</v>
      </c>
    </row>
    <row r="9" spans="1:4" x14ac:dyDescent="0.25">
      <c r="A9" s="66">
        <v>45197</v>
      </c>
      <c r="B9" s="45" t="s">
        <v>51</v>
      </c>
      <c r="C9" s="46">
        <v>0.58333333333333337</v>
      </c>
      <c r="D9" s="45" t="s">
        <v>8</v>
      </c>
    </row>
    <row r="10" spans="1:4" x14ac:dyDescent="0.25">
      <c r="A10" s="66">
        <v>45199</v>
      </c>
      <c r="B10" s="45" t="s">
        <v>54</v>
      </c>
      <c r="C10" s="46"/>
      <c r="D10" s="45"/>
    </row>
    <row r="11" spans="1:4" x14ac:dyDescent="0.25">
      <c r="A11" s="66">
        <v>45200</v>
      </c>
      <c r="B11" s="45" t="s">
        <v>53</v>
      </c>
      <c r="C11" s="46"/>
      <c r="D11" s="45"/>
    </row>
    <row r="12" spans="1:4" x14ac:dyDescent="0.25">
      <c r="A12" s="66">
        <v>45200</v>
      </c>
      <c r="B12" s="45" t="s">
        <v>145</v>
      </c>
      <c r="C12" s="46">
        <v>0.78125</v>
      </c>
      <c r="D12" s="45" t="s">
        <v>15</v>
      </c>
    </row>
    <row r="13" spans="1:4" x14ac:dyDescent="0.25">
      <c r="A13" s="66">
        <v>45200</v>
      </c>
      <c r="B13" s="45" t="s">
        <v>10</v>
      </c>
      <c r="C13" s="46">
        <v>0.8125</v>
      </c>
      <c r="D13" s="45" t="s">
        <v>6</v>
      </c>
    </row>
    <row r="14" spans="1:4" x14ac:dyDescent="0.25">
      <c r="A14" s="66">
        <v>45201</v>
      </c>
      <c r="B14" s="45" t="s">
        <v>55</v>
      </c>
      <c r="C14" s="46">
        <v>0.54166666666666663</v>
      </c>
      <c r="D14" s="45" t="s">
        <v>11</v>
      </c>
    </row>
    <row r="15" spans="1:4" x14ac:dyDescent="0.25">
      <c r="A15" s="66">
        <v>45201</v>
      </c>
      <c r="B15" s="45" t="s">
        <v>56</v>
      </c>
      <c r="C15" s="46">
        <v>0.66666666666666663</v>
      </c>
      <c r="D15" s="45" t="s">
        <v>12</v>
      </c>
    </row>
    <row r="16" spans="1:4" x14ac:dyDescent="0.25">
      <c r="A16" s="66">
        <v>45201</v>
      </c>
      <c r="B16" s="45" t="s">
        <v>13</v>
      </c>
      <c r="C16" s="46">
        <v>0.8125</v>
      </c>
      <c r="D16" s="45" t="s">
        <v>6</v>
      </c>
    </row>
    <row r="17" spans="1:4" x14ac:dyDescent="0.25">
      <c r="A17" s="66">
        <v>45202</v>
      </c>
      <c r="B17" s="76" t="s">
        <v>57</v>
      </c>
      <c r="C17" s="46"/>
      <c r="D17" s="45"/>
    </row>
    <row r="18" spans="1:4" x14ac:dyDescent="0.25">
      <c r="A18" s="66">
        <v>45202</v>
      </c>
      <c r="B18" s="45" t="s">
        <v>160</v>
      </c>
      <c r="C18" s="46">
        <v>0.5</v>
      </c>
      <c r="D18" s="45" t="s">
        <v>17</v>
      </c>
    </row>
    <row r="19" spans="1:4" x14ac:dyDescent="0.25">
      <c r="A19" s="66">
        <v>45202</v>
      </c>
      <c r="B19" s="45" t="s">
        <v>58</v>
      </c>
      <c r="C19" s="46">
        <v>0.39583333333333331</v>
      </c>
      <c r="D19" s="45" t="s">
        <v>12</v>
      </c>
    </row>
    <row r="20" spans="1:4" x14ac:dyDescent="0.25">
      <c r="A20" s="66">
        <v>45202</v>
      </c>
      <c r="B20" s="45" t="s">
        <v>50</v>
      </c>
      <c r="C20" s="46">
        <v>0.5</v>
      </c>
      <c r="D20" s="45" t="s">
        <v>144</v>
      </c>
    </row>
    <row r="21" spans="1:4" x14ac:dyDescent="0.25">
      <c r="A21" s="66">
        <v>45202</v>
      </c>
      <c r="B21" s="45" t="s">
        <v>59</v>
      </c>
      <c r="C21" s="46">
        <v>0.70833333333333337</v>
      </c>
      <c r="D21" s="45" t="s">
        <v>17</v>
      </c>
    </row>
    <row r="22" spans="1:4" x14ac:dyDescent="0.25">
      <c r="A22" s="66">
        <v>45203</v>
      </c>
      <c r="B22" s="45" t="s">
        <v>60</v>
      </c>
      <c r="C22" s="46">
        <v>0.5</v>
      </c>
      <c r="D22" s="45" t="s">
        <v>17</v>
      </c>
    </row>
    <row r="23" spans="1:4" x14ac:dyDescent="0.25">
      <c r="A23" s="66">
        <v>45204</v>
      </c>
      <c r="B23" s="45" t="s">
        <v>61</v>
      </c>
      <c r="C23" s="46">
        <v>0.5</v>
      </c>
      <c r="D23" s="45" t="s">
        <v>143</v>
      </c>
    </row>
    <row r="24" spans="1:4" x14ac:dyDescent="0.25">
      <c r="A24" s="66">
        <v>45205</v>
      </c>
      <c r="B24" s="45" t="s">
        <v>63</v>
      </c>
      <c r="C24" s="46">
        <v>0.5</v>
      </c>
      <c r="D24" s="45" t="s">
        <v>17</v>
      </c>
    </row>
    <row r="25" spans="1:4" x14ac:dyDescent="0.25">
      <c r="A25" s="66">
        <v>45207</v>
      </c>
      <c r="B25" s="45" t="s">
        <v>14</v>
      </c>
      <c r="C25" s="46">
        <v>0.41666666666666669</v>
      </c>
      <c r="D25" s="45" t="s">
        <v>15</v>
      </c>
    </row>
    <row r="26" spans="1:4" x14ac:dyDescent="0.25">
      <c r="A26" s="66">
        <v>45207</v>
      </c>
      <c r="B26" s="45" t="s">
        <v>16</v>
      </c>
      <c r="C26" s="46">
        <v>0.75</v>
      </c>
      <c r="D26" s="45" t="s">
        <v>15</v>
      </c>
    </row>
    <row r="27" spans="1:4" x14ac:dyDescent="0.25">
      <c r="A27" s="9">
        <v>45208</v>
      </c>
      <c r="B27" s="45" t="s">
        <v>82</v>
      </c>
      <c r="C27" s="46">
        <v>0.52083333333333337</v>
      </c>
      <c r="D27" s="51" t="s">
        <v>144</v>
      </c>
    </row>
    <row r="28" spans="1:4" ht="30" x14ac:dyDescent="0.25">
      <c r="A28" s="66">
        <v>45208</v>
      </c>
      <c r="B28" s="45" t="s">
        <v>64</v>
      </c>
      <c r="C28" s="46">
        <v>0.54166666666666663</v>
      </c>
      <c r="D28" s="45" t="s">
        <v>65</v>
      </c>
    </row>
    <row r="29" spans="1:4" x14ac:dyDescent="0.25">
      <c r="A29" s="66">
        <v>45208</v>
      </c>
      <c r="B29" s="45" t="s">
        <v>66</v>
      </c>
      <c r="C29" s="46">
        <v>0.8125</v>
      </c>
      <c r="D29" s="45" t="s">
        <v>6</v>
      </c>
    </row>
    <row r="30" spans="1:4" x14ac:dyDescent="0.25">
      <c r="A30" s="66">
        <v>45210</v>
      </c>
      <c r="B30" s="45" t="s">
        <v>67</v>
      </c>
      <c r="C30" s="46">
        <v>0.5</v>
      </c>
      <c r="D30" s="45" t="s">
        <v>17</v>
      </c>
    </row>
    <row r="31" spans="1:4" x14ac:dyDescent="0.25">
      <c r="A31" s="66">
        <v>45210</v>
      </c>
      <c r="B31" s="45" t="s">
        <v>68</v>
      </c>
      <c r="C31" s="46">
        <v>0.5</v>
      </c>
      <c r="D31" s="45" t="s">
        <v>17</v>
      </c>
    </row>
    <row r="32" spans="1:4" x14ac:dyDescent="0.25">
      <c r="A32" s="66">
        <v>45211</v>
      </c>
      <c r="B32" s="45" t="s">
        <v>47</v>
      </c>
      <c r="C32" s="46">
        <v>0.5</v>
      </c>
      <c r="D32" s="45" t="s">
        <v>48</v>
      </c>
    </row>
    <row r="33" spans="1:4" ht="30" x14ac:dyDescent="0.25">
      <c r="A33" s="66">
        <v>45215</v>
      </c>
      <c r="B33" s="45" t="s">
        <v>69</v>
      </c>
      <c r="C33" s="46">
        <v>0.53125</v>
      </c>
      <c r="D33" s="45" t="s">
        <v>17</v>
      </c>
    </row>
    <row r="34" spans="1:4" x14ac:dyDescent="0.25">
      <c r="A34" s="66">
        <v>45216</v>
      </c>
      <c r="B34" s="45" t="s">
        <v>70</v>
      </c>
      <c r="C34" s="46">
        <v>0.54166666666666663</v>
      </c>
      <c r="D34" s="45" t="s">
        <v>146</v>
      </c>
    </row>
    <row r="35" spans="1:4" x14ac:dyDescent="0.25">
      <c r="A35" s="66">
        <v>45217</v>
      </c>
      <c r="B35" s="45" t="s">
        <v>71</v>
      </c>
      <c r="C35" s="46">
        <v>0.5</v>
      </c>
      <c r="D35" s="45" t="s">
        <v>146</v>
      </c>
    </row>
    <row r="36" spans="1:4" x14ac:dyDescent="0.25">
      <c r="A36" s="66">
        <v>45217</v>
      </c>
      <c r="B36" s="45" t="s">
        <v>159</v>
      </c>
      <c r="C36" s="46">
        <v>0.75</v>
      </c>
      <c r="D36" s="45" t="s">
        <v>17</v>
      </c>
    </row>
    <row r="37" spans="1:4" ht="30" x14ac:dyDescent="0.25">
      <c r="A37" s="66">
        <v>45218</v>
      </c>
      <c r="B37" s="45" t="s">
        <v>147</v>
      </c>
      <c r="C37" s="46">
        <v>0.5</v>
      </c>
      <c r="D37" s="45" t="s">
        <v>144</v>
      </c>
    </row>
    <row r="38" spans="1:4" x14ac:dyDescent="0.25">
      <c r="A38" s="66">
        <v>45219</v>
      </c>
      <c r="B38" s="45" t="s">
        <v>109</v>
      </c>
      <c r="C38" s="46">
        <v>0.70833333333333337</v>
      </c>
      <c r="D38" s="45" t="s">
        <v>12</v>
      </c>
    </row>
    <row r="39" spans="1:4" x14ac:dyDescent="0.25">
      <c r="A39" s="66">
        <v>45219</v>
      </c>
      <c r="B39" s="45" t="s">
        <v>18</v>
      </c>
      <c r="C39" s="69"/>
      <c r="D39" s="45"/>
    </row>
    <row r="40" spans="1:4" x14ac:dyDescent="0.25">
      <c r="A40" s="66">
        <v>45222</v>
      </c>
      <c r="B40" s="45" t="s">
        <v>73</v>
      </c>
      <c r="C40" s="46">
        <v>0.5</v>
      </c>
      <c r="D40" s="45" t="s">
        <v>144</v>
      </c>
    </row>
    <row r="41" spans="1:4" x14ac:dyDescent="0.25">
      <c r="A41" s="66">
        <v>45223</v>
      </c>
      <c r="B41" s="45" t="s">
        <v>74</v>
      </c>
      <c r="C41" s="46">
        <v>0.45833333333333331</v>
      </c>
      <c r="D41" s="45" t="s">
        <v>17</v>
      </c>
    </row>
    <row r="42" spans="1:4" x14ac:dyDescent="0.25">
      <c r="A42" s="66">
        <v>45224</v>
      </c>
      <c r="B42" s="45" t="s">
        <v>75</v>
      </c>
      <c r="C42" s="46">
        <v>0.5</v>
      </c>
      <c r="D42" s="45" t="s">
        <v>48</v>
      </c>
    </row>
    <row r="43" spans="1:4" x14ac:dyDescent="0.25">
      <c r="A43" s="66">
        <v>45224</v>
      </c>
      <c r="B43" s="45" t="s">
        <v>76</v>
      </c>
      <c r="C43" s="46">
        <v>0.75</v>
      </c>
      <c r="D43" s="45" t="s">
        <v>144</v>
      </c>
    </row>
    <row r="44" spans="1:4" x14ac:dyDescent="0.25">
      <c r="A44" s="66">
        <v>45225</v>
      </c>
      <c r="B44" s="45" t="s">
        <v>77</v>
      </c>
      <c r="C44" s="46">
        <v>0.5</v>
      </c>
      <c r="D44" s="45" t="s">
        <v>143</v>
      </c>
    </row>
    <row r="45" spans="1:4" x14ac:dyDescent="0.25">
      <c r="A45" s="66">
        <v>45226</v>
      </c>
      <c r="B45" s="45" t="s">
        <v>19</v>
      </c>
      <c r="C45" s="46">
        <v>0.8125</v>
      </c>
      <c r="D45" s="45" t="s">
        <v>20</v>
      </c>
    </row>
    <row r="46" spans="1:4" x14ac:dyDescent="0.25">
      <c r="A46" s="66">
        <v>45229</v>
      </c>
      <c r="B46" s="45" t="s">
        <v>82</v>
      </c>
      <c r="C46" s="46">
        <v>0.52083333333333337</v>
      </c>
      <c r="D46" s="45" t="s">
        <v>144</v>
      </c>
    </row>
    <row r="47" spans="1:4" x14ac:dyDescent="0.25">
      <c r="A47" s="66">
        <v>45230</v>
      </c>
      <c r="B47" s="45" t="s">
        <v>161</v>
      </c>
      <c r="C47" s="46">
        <v>0.5</v>
      </c>
      <c r="D47" s="45" t="s">
        <v>146</v>
      </c>
    </row>
    <row r="48" spans="1:4" x14ac:dyDescent="0.25">
      <c r="A48" s="66">
        <v>45231</v>
      </c>
      <c r="B48" s="45" t="s">
        <v>80</v>
      </c>
      <c r="C48" s="46">
        <v>0.47916666666666669</v>
      </c>
      <c r="D48" s="45" t="s">
        <v>48</v>
      </c>
    </row>
    <row r="49" spans="1:4" x14ac:dyDescent="0.25">
      <c r="A49" s="66">
        <v>45231</v>
      </c>
      <c r="B49" s="45" t="s">
        <v>79</v>
      </c>
      <c r="C49" s="46">
        <v>0.5</v>
      </c>
      <c r="D49" s="45" t="s">
        <v>48</v>
      </c>
    </row>
    <row r="50" spans="1:4" ht="30" x14ac:dyDescent="0.25">
      <c r="A50" s="66">
        <v>45231</v>
      </c>
      <c r="B50" s="45" t="s">
        <v>69</v>
      </c>
      <c r="C50" s="46">
        <v>0.53125</v>
      </c>
      <c r="D50" s="45" t="s">
        <v>17</v>
      </c>
    </row>
    <row r="51" spans="1:4" x14ac:dyDescent="0.25">
      <c r="A51" s="66">
        <v>45232</v>
      </c>
      <c r="B51" s="45" t="s">
        <v>81</v>
      </c>
      <c r="C51" s="46">
        <v>0.5</v>
      </c>
      <c r="D51" s="45" t="s">
        <v>48</v>
      </c>
    </row>
    <row r="52" spans="1:4" x14ac:dyDescent="0.25">
      <c r="A52" s="66">
        <v>45235</v>
      </c>
      <c r="B52" s="45" t="s">
        <v>78</v>
      </c>
      <c r="C52" s="46">
        <v>0.75</v>
      </c>
      <c r="D52" s="45" t="s">
        <v>15</v>
      </c>
    </row>
    <row r="53" spans="1:4" ht="30" x14ac:dyDescent="0.25">
      <c r="A53" s="66">
        <v>45236</v>
      </c>
      <c r="B53" s="45" t="s">
        <v>64</v>
      </c>
      <c r="C53" s="46">
        <v>0.54166666666666663</v>
      </c>
      <c r="D53" s="45" t="s">
        <v>65</v>
      </c>
    </row>
    <row r="54" spans="1:4" x14ac:dyDescent="0.25">
      <c r="A54" s="66">
        <v>45237</v>
      </c>
      <c r="B54" s="45" t="s">
        <v>83</v>
      </c>
      <c r="C54" s="46">
        <v>0.54166666666666663</v>
      </c>
      <c r="D54" s="45" t="s">
        <v>48</v>
      </c>
    </row>
    <row r="55" spans="1:4" x14ac:dyDescent="0.25">
      <c r="A55" s="66">
        <v>45238</v>
      </c>
      <c r="B55" s="45" t="s">
        <v>84</v>
      </c>
      <c r="C55" s="46">
        <v>0.75</v>
      </c>
      <c r="D55" s="45" t="s">
        <v>144</v>
      </c>
    </row>
    <row r="56" spans="1:4" x14ac:dyDescent="0.25">
      <c r="A56" s="66">
        <v>45239</v>
      </c>
      <c r="B56" s="45" t="s">
        <v>47</v>
      </c>
      <c r="C56" s="46">
        <v>0.5</v>
      </c>
      <c r="D56" s="45" t="s">
        <v>48</v>
      </c>
    </row>
    <row r="57" spans="1:4" x14ac:dyDescent="0.25">
      <c r="A57" s="66">
        <v>45240</v>
      </c>
      <c r="B57" s="45" t="s">
        <v>85</v>
      </c>
      <c r="C57" s="46">
        <v>0.70833333333333337</v>
      </c>
      <c r="D57" s="45" t="s">
        <v>12</v>
      </c>
    </row>
    <row r="58" spans="1:4" x14ac:dyDescent="0.25">
      <c r="A58" s="66">
        <v>45243</v>
      </c>
      <c r="B58" s="45" t="s">
        <v>63</v>
      </c>
      <c r="C58" s="46">
        <v>0.5</v>
      </c>
      <c r="D58" s="45" t="s">
        <v>17</v>
      </c>
    </row>
    <row r="59" spans="1:4" x14ac:dyDescent="0.25">
      <c r="A59" s="66">
        <v>45244</v>
      </c>
      <c r="B59" s="45" t="s">
        <v>86</v>
      </c>
      <c r="C59" s="46">
        <v>0.5</v>
      </c>
      <c r="D59" s="45" t="s">
        <v>144</v>
      </c>
    </row>
    <row r="60" spans="1:4" x14ac:dyDescent="0.25">
      <c r="A60" s="66">
        <v>45245</v>
      </c>
      <c r="B60" s="45" t="s">
        <v>60</v>
      </c>
      <c r="C60" s="46">
        <v>0.5</v>
      </c>
      <c r="D60" s="45" t="s">
        <v>17</v>
      </c>
    </row>
    <row r="61" spans="1:4" x14ac:dyDescent="0.25">
      <c r="A61" s="66">
        <v>45247</v>
      </c>
      <c r="B61" s="45" t="s">
        <v>87</v>
      </c>
      <c r="C61" s="46">
        <v>0.79166666666666663</v>
      </c>
      <c r="D61" s="45" t="s">
        <v>9</v>
      </c>
    </row>
    <row r="62" spans="1:4" x14ac:dyDescent="0.25">
      <c r="A62" s="66">
        <v>45250</v>
      </c>
      <c r="B62" s="45" t="s">
        <v>82</v>
      </c>
      <c r="C62" s="46">
        <v>0.52083333333333337</v>
      </c>
      <c r="D62" s="45" t="s">
        <v>144</v>
      </c>
    </row>
    <row r="63" spans="1:4" x14ac:dyDescent="0.25">
      <c r="A63" s="66">
        <v>45251</v>
      </c>
      <c r="B63" s="45" t="s">
        <v>67</v>
      </c>
      <c r="C63" s="46">
        <v>0.5</v>
      </c>
      <c r="D63" s="45" t="s">
        <v>17</v>
      </c>
    </row>
    <row r="64" spans="1:4" x14ac:dyDescent="0.25">
      <c r="A64" s="66">
        <v>45252</v>
      </c>
      <c r="B64" s="45" t="s">
        <v>88</v>
      </c>
      <c r="C64" s="46">
        <v>0.54166666666666663</v>
      </c>
      <c r="D64" s="45" t="s">
        <v>17</v>
      </c>
    </row>
    <row r="65" spans="1:4" x14ac:dyDescent="0.25">
      <c r="A65" s="66">
        <v>45253</v>
      </c>
      <c r="B65" s="45" t="s">
        <v>79</v>
      </c>
      <c r="C65" s="46">
        <v>0.54166666666666663</v>
      </c>
      <c r="D65" s="45" t="s">
        <v>17</v>
      </c>
    </row>
    <row r="66" spans="1:4" x14ac:dyDescent="0.25">
      <c r="A66" s="66">
        <v>45255</v>
      </c>
      <c r="B66" s="45" t="s">
        <v>89</v>
      </c>
      <c r="C66" s="46"/>
      <c r="D66" s="45"/>
    </row>
    <row r="67" spans="1:4" ht="30" x14ac:dyDescent="0.25">
      <c r="A67" s="66"/>
      <c r="B67" s="45" t="s">
        <v>90</v>
      </c>
      <c r="C67" s="46">
        <v>0.55208333333333337</v>
      </c>
      <c r="D67" s="45" t="s">
        <v>21</v>
      </c>
    </row>
    <row r="68" spans="1:4" x14ac:dyDescent="0.25">
      <c r="A68" s="66"/>
      <c r="B68" s="45" t="s">
        <v>91</v>
      </c>
      <c r="C68" s="46">
        <v>0.72916666666666663</v>
      </c>
      <c r="D68" s="45" t="s">
        <v>15</v>
      </c>
    </row>
    <row r="69" spans="1:4" x14ac:dyDescent="0.25">
      <c r="A69" s="66"/>
      <c r="B69" s="45" t="s">
        <v>92</v>
      </c>
      <c r="C69" s="46">
        <v>0.75</v>
      </c>
      <c r="D69" s="45" t="s">
        <v>15</v>
      </c>
    </row>
    <row r="70" spans="1:4" x14ac:dyDescent="0.25">
      <c r="A70" s="66"/>
      <c r="B70" s="45" t="s">
        <v>93</v>
      </c>
      <c r="C70" s="46">
        <v>0.79166666666666663</v>
      </c>
      <c r="D70" s="45" t="s">
        <v>25</v>
      </c>
    </row>
    <row r="71" spans="1:4" x14ac:dyDescent="0.25">
      <c r="A71" s="66"/>
      <c r="B71" s="45" t="s">
        <v>94</v>
      </c>
      <c r="C71" s="46">
        <v>0.8125</v>
      </c>
      <c r="D71" s="45" t="s">
        <v>6</v>
      </c>
    </row>
    <row r="72" spans="1:4" x14ac:dyDescent="0.25">
      <c r="A72" s="66">
        <v>45255</v>
      </c>
      <c r="B72" s="45" t="s">
        <v>18</v>
      </c>
      <c r="C72" s="46"/>
      <c r="D72" s="45"/>
    </row>
    <row r="73" spans="1:4" x14ac:dyDescent="0.25">
      <c r="A73" s="66">
        <v>45257</v>
      </c>
      <c r="B73" s="45" t="s">
        <v>82</v>
      </c>
      <c r="C73" s="46">
        <v>0.52083333333333337</v>
      </c>
      <c r="D73" s="45" t="s">
        <v>144</v>
      </c>
    </row>
    <row r="74" spans="1:4" x14ac:dyDescent="0.25">
      <c r="A74" s="66">
        <v>45257</v>
      </c>
      <c r="B74" s="45" t="s">
        <v>148</v>
      </c>
      <c r="C74" s="46"/>
      <c r="D74" s="45"/>
    </row>
    <row r="75" spans="1:4" x14ac:dyDescent="0.25">
      <c r="A75" s="66">
        <v>45258</v>
      </c>
      <c r="B75" s="45" t="s">
        <v>148</v>
      </c>
      <c r="C75" s="46"/>
      <c r="D75" s="45"/>
    </row>
    <row r="76" spans="1:4" x14ac:dyDescent="0.25">
      <c r="A76" s="66">
        <v>45259</v>
      </c>
      <c r="B76" s="45" t="s">
        <v>148</v>
      </c>
      <c r="C76" s="46"/>
      <c r="D76" s="45"/>
    </row>
    <row r="77" spans="1:4" x14ac:dyDescent="0.25">
      <c r="A77" s="66">
        <v>45260</v>
      </c>
      <c r="B77" s="45" t="s">
        <v>95</v>
      </c>
      <c r="C77" s="46">
        <v>0.5</v>
      </c>
      <c r="D77" s="45" t="s">
        <v>48</v>
      </c>
    </row>
    <row r="78" spans="1:4" x14ac:dyDescent="0.25">
      <c r="A78" s="66">
        <v>45260</v>
      </c>
      <c r="B78" s="45" t="s">
        <v>148</v>
      </c>
      <c r="C78" s="46"/>
      <c r="D78" s="45"/>
    </row>
    <row r="79" spans="1:4" x14ac:dyDescent="0.25">
      <c r="A79" s="66">
        <v>45260</v>
      </c>
      <c r="B79" s="45" t="s">
        <v>22</v>
      </c>
      <c r="C79" s="46">
        <v>0.75</v>
      </c>
      <c r="D79" s="45" t="s">
        <v>15</v>
      </c>
    </row>
    <row r="80" spans="1:4" x14ac:dyDescent="0.25">
      <c r="A80" s="66">
        <v>45261</v>
      </c>
      <c r="B80" s="45" t="s">
        <v>148</v>
      </c>
      <c r="C80" s="46"/>
      <c r="D80" s="45"/>
    </row>
    <row r="81" spans="1:4" x14ac:dyDescent="0.25">
      <c r="A81" s="66">
        <v>45261</v>
      </c>
      <c r="B81" s="45" t="s">
        <v>109</v>
      </c>
      <c r="C81" s="46">
        <v>0.70833333333333337</v>
      </c>
      <c r="D81" s="45" t="s">
        <v>12</v>
      </c>
    </row>
    <row r="82" spans="1:4" x14ac:dyDescent="0.25">
      <c r="A82" s="66">
        <v>45261</v>
      </c>
      <c r="B82" s="68" t="s">
        <v>118</v>
      </c>
      <c r="C82" s="46"/>
      <c r="D82" s="45"/>
    </row>
    <row r="83" spans="1:4" x14ac:dyDescent="0.25">
      <c r="A83" s="66">
        <v>45263</v>
      </c>
      <c r="B83" s="45" t="s">
        <v>23</v>
      </c>
      <c r="C83" s="46">
        <v>0.75</v>
      </c>
      <c r="D83" s="45" t="s">
        <v>15</v>
      </c>
    </row>
    <row r="84" spans="1:4" x14ac:dyDescent="0.25">
      <c r="A84" s="66">
        <v>45264</v>
      </c>
      <c r="B84" s="45" t="s">
        <v>149</v>
      </c>
      <c r="C84" s="69"/>
      <c r="D84" s="45"/>
    </row>
    <row r="85" spans="1:4" x14ac:dyDescent="0.25">
      <c r="A85" s="66">
        <v>45265</v>
      </c>
      <c r="B85" s="45" t="s">
        <v>149</v>
      </c>
      <c r="C85" s="69"/>
      <c r="D85" s="45"/>
    </row>
    <row r="86" spans="1:4" x14ac:dyDescent="0.25">
      <c r="A86" s="66">
        <v>45266</v>
      </c>
      <c r="B86" s="45" t="s">
        <v>149</v>
      </c>
      <c r="C86" s="46"/>
      <c r="D86" s="45"/>
    </row>
    <row r="87" spans="1:4" x14ac:dyDescent="0.25">
      <c r="A87" s="66">
        <v>45266</v>
      </c>
      <c r="B87" s="45" t="s">
        <v>24</v>
      </c>
      <c r="C87" s="46">
        <v>0.45833333333333331</v>
      </c>
      <c r="D87" s="45" t="s">
        <v>25</v>
      </c>
    </row>
    <row r="88" spans="1:4" x14ac:dyDescent="0.25">
      <c r="A88" s="66">
        <v>45267</v>
      </c>
      <c r="B88" s="45" t="s">
        <v>149</v>
      </c>
      <c r="C88" s="46"/>
      <c r="D88" s="45"/>
    </row>
    <row r="89" spans="1:4" x14ac:dyDescent="0.25">
      <c r="A89" s="66">
        <v>45268</v>
      </c>
      <c r="B89" s="45" t="s">
        <v>149</v>
      </c>
      <c r="C89" s="46"/>
      <c r="D89" s="45"/>
    </row>
    <row r="90" spans="1:4" ht="30" x14ac:dyDescent="0.25">
      <c r="A90" s="66">
        <v>45268</v>
      </c>
      <c r="B90" s="45" t="s">
        <v>96</v>
      </c>
      <c r="C90" s="46">
        <v>0.71875</v>
      </c>
      <c r="D90" s="45" t="s">
        <v>25</v>
      </c>
    </row>
    <row r="91" spans="1:4" x14ac:dyDescent="0.25">
      <c r="A91" s="66">
        <v>45270</v>
      </c>
      <c r="B91" s="45" t="s">
        <v>97</v>
      </c>
      <c r="C91" s="69"/>
      <c r="D91" s="45"/>
    </row>
    <row r="92" spans="1:4" x14ac:dyDescent="0.25">
      <c r="A92" s="66">
        <v>45271</v>
      </c>
      <c r="B92" s="45" t="s">
        <v>149</v>
      </c>
      <c r="C92" s="46"/>
      <c r="D92" s="45"/>
    </row>
    <row r="93" spans="1:4" x14ac:dyDescent="0.25">
      <c r="A93" s="66">
        <v>45272</v>
      </c>
      <c r="B93" s="45" t="s">
        <v>149</v>
      </c>
      <c r="C93" s="46"/>
      <c r="D93" s="45"/>
    </row>
    <row r="94" spans="1:4" x14ac:dyDescent="0.25">
      <c r="A94" s="66">
        <v>45272</v>
      </c>
      <c r="B94" s="45" t="s">
        <v>26</v>
      </c>
      <c r="C94" s="46">
        <v>0.70833333333333337</v>
      </c>
      <c r="D94" s="45" t="s">
        <v>15</v>
      </c>
    </row>
    <row r="95" spans="1:4" x14ac:dyDescent="0.25">
      <c r="A95" s="66">
        <v>45273</v>
      </c>
      <c r="B95" s="45" t="s">
        <v>149</v>
      </c>
      <c r="C95" s="46"/>
      <c r="D95" s="45"/>
    </row>
    <row r="96" spans="1:4" x14ac:dyDescent="0.25">
      <c r="A96" s="66">
        <v>45273</v>
      </c>
      <c r="B96" s="45" t="s">
        <v>98</v>
      </c>
      <c r="C96" s="46">
        <v>0.8125</v>
      </c>
      <c r="D96" s="45" t="s">
        <v>6</v>
      </c>
    </row>
    <row r="97" spans="1:4" x14ac:dyDescent="0.25">
      <c r="A97" s="66">
        <v>45274</v>
      </c>
      <c r="B97" s="45" t="s">
        <v>149</v>
      </c>
      <c r="C97" s="69"/>
      <c r="D97" s="45"/>
    </row>
    <row r="98" spans="1:4" x14ac:dyDescent="0.25">
      <c r="A98" s="66">
        <v>45275</v>
      </c>
      <c r="B98" s="45" t="s">
        <v>149</v>
      </c>
      <c r="C98" s="69"/>
      <c r="D98" s="45"/>
    </row>
    <row r="99" spans="1:4" x14ac:dyDescent="0.25">
      <c r="A99" s="66">
        <v>45275</v>
      </c>
      <c r="B99" s="45" t="s">
        <v>29</v>
      </c>
      <c r="C99" s="46"/>
      <c r="D99" s="45"/>
    </row>
    <row r="100" spans="1:4" x14ac:dyDescent="0.25">
      <c r="A100" s="66">
        <v>45275</v>
      </c>
      <c r="B100" s="45" t="s">
        <v>27</v>
      </c>
      <c r="C100" s="46">
        <v>0.78125</v>
      </c>
      <c r="D100" s="45" t="s">
        <v>28</v>
      </c>
    </row>
    <row r="101" spans="1:4" x14ac:dyDescent="0.25">
      <c r="A101" s="66">
        <v>45279</v>
      </c>
      <c r="B101" s="45" t="s">
        <v>99</v>
      </c>
      <c r="C101" s="46"/>
      <c r="D101" s="45"/>
    </row>
    <row r="102" spans="1:4" x14ac:dyDescent="0.25">
      <c r="A102" s="66">
        <v>45282</v>
      </c>
      <c r="B102" s="45" t="s">
        <v>30</v>
      </c>
      <c r="C102" s="46">
        <v>0.58333333333333337</v>
      </c>
      <c r="D102" s="45"/>
    </row>
    <row r="103" spans="1:4" x14ac:dyDescent="0.25">
      <c r="A103" s="66">
        <v>45287</v>
      </c>
      <c r="B103" s="45" t="s">
        <v>31</v>
      </c>
      <c r="C103" s="46">
        <v>0.33333333333333331</v>
      </c>
      <c r="D103" s="45"/>
    </row>
    <row r="104" spans="1:4" x14ac:dyDescent="0.25">
      <c r="A104" s="66">
        <v>45289</v>
      </c>
      <c r="B104" s="45" t="s">
        <v>30</v>
      </c>
      <c r="C104" s="46">
        <v>0.58333333333333337</v>
      </c>
      <c r="D104" s="45"/>
    </row>
    <row r="105" spans="1:4" x14ac:dyDescent="0.25">
      <c r="A105" s="66">
        <v>45290</v>
      </c>
      <c r="B105" s="45" t="s">
        <v>100</v>
      </c>
      <c r="C105" s="46"/>
      <c r="D105" s="45"/>
    </row>
    <row r="106" spans="1:4" x14ac:dyDescent="0.25">
      <c r="A106" s="66">
        <v>45293</v>
      </c>
      <c r="B106" s="45" t="s">
        <v>31</v>
      </c>
      <c r="C106" s="70">
        <v>0.33333333333333331</v>
      </c>
      <c r="D106" s="70"/>
    </row>
    <row r="107" spans="1:4" x14ac:dyDescent="0.25">
      <c r="A107" s="66">
        <v>45296</v>
      </c>
      <c r="B107" s="45" t="s">
        <v>53</v>
      </c>
      <c r="C107" s="69"/>
      <c r="D107" s="45"/>
    </row>
    <row r="108" spans="1:4" x14ac:dyDescent="0.25">
      <c r="A108" s="66">
        <v>45297</v>
      </c>
      <c r="B108" s="45" t="s">
        <v>32</v>
      </c>
      <c r="C108" s="46"/>
      <c r="D108" s="45"/>
    </row>
    <row r="109" spans="1:4" x14ac:dyDescent="0.25">
      <c r="A109" s="66">
        <v>45302</v>
      </c>
      <c r="B109" s="45" t="s">
        <v>95</v>
      </c>
      <c r="C109" s="46">
        <v>0.5</v>
      </c>
      <c r="D109" s="45" t="s">
        <v>48</v>
      </c>
    </row>
    <row r="110" spans="1:4" x14ac:dyDescent="0.25">
      <c r="A110" s="66">
        <v>45306</v>
      </c>
      <c r="B110" s="45" t="s">
        <v>102</v>
      </c>
      <c r="C110" s="46">
        <v>0.8125</v>
      </c>
      <c r="D110" s="45" t="s">
        <v>6</v>
      </c>
    </row>
    <row r="111" spans="1:4" x14ac:dyDescent="0.25">
      <c r="A111" s="66">
        <v>45307</v>
      </c>
      <c r="B111" s="45" t="s">
        <v>57</v>
      </c>
      <c r="C111" s="46"/>
      <c r="D111" s="45"/>
    </row>
    <row r="112" spans="1:4" x14ac:dyDescent="0.25">
      <c r="A112" s="66">
        <v>45308</v>
      </c>
      <c r="B112" s="45" t="s">
        <v>60</v>
      </c>
      <c r="C112" s="46">
        <v>0.5</v>
      </c>
      <c r="D112" s="45" t="s">
        <v>17</v>
      </c>
    </row>
    <row r="113" spans="1:4" x14ac:dyDescent="0.25">
      <c r="A113" s="66">
        <v>45309</v>
      </c>
      <c r="B113" s="77" t="s">
        <v>61</v>
      </c>
      <c r="C113" s="46">
        <v>0.5</v>
      </c>
      <c r="D113" s="45" t="s">
        <v>143</v>
      </c>
    </row>
    <row r="114" spans="1:4" x14ac:dyDescent="0.25">
      <c r="A114" s="66">
        <v>45310</v>
      </c>
      <c r="B114" s="45" t="s">
        <v>63</v>
      </c>
      <c r="C114" s="46">
        <v>0.5</v>
      </c>
      <c r="D114" s="45" t="s">
        <v>17</v>
      </c>
    </row>
    <row r="115" spans="1:4" x14ac:dyDescent="0.25">
      <c r="A115" s="66">
        <v>45312</v>
      </c>
      <c r="B115" s="45" t="s">
        <v>33</v>
      </c>
      <c r="C115" s="46">
        <v>0.4375</v>
      </c>
      <c r="D115" s="45" t="s">
        <v>15</v>
      </c>
    </row>
    <row r="116" spans="1:4" x14ac:dyDescent="0.25">
      <c r="A116" s="66">
        <v>45312</v>
      </c>
      <c r="B116" s="45" t="s">
        <v>34</v>
      </c>
      <c r="C116" s="46">
        <v>0.75</v>
      </c>
      <c r="D116" s="45" t="s">
        <v>15</v>
      </c>
    </row>
    <row r="117" spans="1:4" x14ac:dyDescent="0.25">
      <c r="A117" s="66">
        <v>45313</v>
      </c>
      <c r="B117" s="45" t="s">
        <v>82</v>
      </c>
      <c r="C117" s="46">
        <v>0.52083333333333337</v>
      </c>
      <c r="D117" s="45" t="s">
        <v>144</v>
      </c>
    </row>
    <row r="118" spans="1:4" ht="30" x14ac:dyDescent="0.25">
      <c r="A118" s="66">
        <v>45313</v>
      </c>
      <c r="B118" s="45" t="s">
        <v>107</v>
      </c>
      <c r="C118" s="46">
        <v>0.53125</v>
      </c>
      <c r="D118" s="45" t="s">
        <v>17</v>
      </c>
    </row>
    <row r="119" spans="1:4" x14ac:dyDescent="0.25">
      <c r="A119" s="66">
        <v>45314</v>
      </c>
      <c r="B119" s="45" t="s">
        <v>160</v>
      </c>
      <c r="C119" s="46">
        <v>0.5</v>
      </c>
      <c r="D119" s="45" t="s">
        <v>17</v>
      </c>
    </row>
    <row r="120" spans="1:4" x14ac:dyDescent="0.25">
      <c r="A120" s="66">
        <v>45314</v>
      </c>
      <c r="B120" s="45" t="s">
        <v>50</v>
      </c>
      <c r="C120" s="46">
        <v>0.5</v>
      </c>
      <c r="D120" s="45" t="s">
        <v>144</v>
      </c>
    </row>
    <row r="121" spans="1:4" x14ac:dyDescent="0.25">
      <c r="A121" s="66">
        <v>45318</v>
      </c>
      <c r="B121" s="45" t="s">
        <v>18</v>
      </c>
      <c r="C121" s="69"/>
      <c r="D121" s="45"/>
    </row>
    <row r="122" spans="1:4" x14ac:dyDescent="0.25">
      <c r="A122" s="66">
        <v>45318</v>
      </c>
      <c r="B122" s="45" t="s">
        <v>103</v>
      </c>
      <c r="C122" s="46"/>
      <c r="D122" s="45"/>
    </row>
    <row r="123" spans="1:4" x14ac:dyDescent="0.25">
      <c r="A123" s="66"/>
      <c r="B123" s="45" t="s">
        <v>104</v>
      </c>
      <c r="C123" s="46">
        <v>0.625</v>
      </c>
      <c r="D123" s="45" t="s">
        <v>12</v>
      </c>
    </row>
    <row r="124" spans="1:4" x14ac:dyDescent="0.25">
      <c r="A124" s="66"/>
      <c r="B124" s="45" t="s">
        <v>34</v>
      </c>
      <c r="C124" s="46">
        <v>0.73958333333333337</v>
      </c>
      <c r="D124" s="45" t="s">
        <v>15</v>
      </c>
    </row>
    <row r="125" spans="1:4" x14ac:dyDescent="0.25">
      <c r="A125" s="66"/>
      <c r="B125" s="45" t="s">
        <v>105</v>
      </c>
      <c r="C125" s="46">
        <v>0.78125</v>
      </c>
      <c r="D125" s="45" t="s">
        <v>12</v>
      </c>
    </row>
    <row r="126" spans="1:4" x14ac:dyDescent="0.25">
      <c r="A126" s="66"/>
      <c r="B126" s="45" t="s">
        <v>106</v>
      </c>
      <c r="C126" s="46">
        <v>0.8125</v>
      </c>
      <c r="D126" s="45" t="s">
        <v>6</v>
      </c>
    </row>
    <row r="127" spans="1:4" x14ac:dyDescent="0.25">
      <c r="A127" s="66">
        <v>45321</v>
      </c>
      <c r="B127" s="45" t="s">
        <v>110</v>
      </c>
      <c r="C127" s="46">
        <v>0.5</v>
      </c>
      <c r="D127" s="45" t="s">
        <v>144</v>
      </c>
    </row>
    <row r="128" spans="1:4" x14ac:dyDescent="0.25">
      <c r="A128" s="66">
        <v>45321</v>
      </c>
      <c r="B128" s="45" t="s">
        <v>70</v>
      </c>
      <c r="C128" s="46">
        <v>0.54166666666666663</v>
      </c>
      <c r="D128" s="45" t="s">
        <v>146</v>
      </c>
    </row>
    <row r="129" spans="1:4" x14ac:dyDescent="0.25">
      <c r="A129" s="66">
        <v>45323</v>
      </c>
      <c r="B129" s="45" t="s">
        <v>76</v>
      </c>
      <c r="C129" s="46">
        <v>0.75</v>
      </c>
      <c r="D129" s="45" t="s">
        <v>48</v>
      </c>
    </row>
    <row r="130" spans="1:4" x14ac:dyDescent="0.25">
      <c r="A130" s="66">
        <v>45323</v>
      </c>
      <c r="B130" s="45" t="s">
        <v>108</v>
      </c>
      <c r="C130" s="46">
        <v>0.8125</v>
      </c>
      <c r="D130" s="45" t="s">
        <v>6</v>
      </c>
    </row>
    <row r="131" spans="1:4" x14ac:dyDescent="0.25">
      <c r="A131" s="66">
        <v>45324</v>
      </c>
      <c r="B131" s="45" t="s">
        <v>109</v>
      </c>
      <c r="C131" s="46">
        <v>0.70833333333333337</v>
      </c>
      <c r="D131" s="45" t="s">
        <v>12</v>
      </c>
    </row>
    <row r="132" spans="1:4" x14ac:dyDescent="0.25">
      <c r="A132" s="66">
        <v>45327</v>
      </c>
      <c r="B132" s="45" t="s">
        <v>82</v>
      </c>
      <c r="C132" s="46">
        <v>0.52083333333333337</v>
      </c>
      <c r="D132" s="45" t="s">
        <v>144</v>
      </c>
    </row>
    <row r="133" spans="1:4" ht="30" x14ac:dyDescent="0.25">
      <c r="A133" s="66">
        <v>45328</v>
      </c>
      <c r="B133" s="45" t="s">
        <v>107</v>
      </c>
      <c r="C133" s="46">
        <v>0.53125</v>
      </c>
      <c r="D133" s="45" t="s">
        <v>17</v>
      </c>
    </row>
    <row r="134" spans="1:4" x14ac:dyDescent="0.25">
      <c r="A134" s="66">
        <v>45328</v>
      </c>
      <c r="B134" s="45" t="s">
        <v>134</v>
      </c>
      <c r="C134" s="46">
        <v>0.70833333333333337</v>
      </c>
      <c r="D134" s="45" t="s">
        <v>25</v>
      </c>
    </row>
    <row r="135" spans="1:4" x14ac:dyDescent="0.25">
      <c r="A135" s="66">
        <v>45329</v>
      </c>
      <c r="B135" s="45" t="s">
        <v>75</v>
      </c>
      <c r="C135" s="46">
        <v>0.5</v>
      </c>
      <c r="D135" s="45" t="s">
        <v>48</v>
      </c>
    </row>
    <row r="136" spans="1:4" x14ac:dyDescent="0.25">
      <c r="A136" s="66">
        <v>45329</v>
      </c>
      <c r="B136" s="45" t="s">
        <v>88</v>
      </c>
      <c r="C136" s="46">
        <v>0.54166666666666663</v>
      </c>
      <c r="D136" s="45" t="s">
        <v>17</v>
      </c>
    </row>
    <row r="137" spans="1:4" x14ac:dyDescent="0.25">
      <c r="A137" s="66">
        <v>45330</v>
      </c>
      <c r="B137" s="45" t="s">
        <v>95</v>
      </c>
      <c r="C137" s="46">
        <v>0.5</v>
      </c>
      <c r="D137" s="45" t="s">
        <v>48</v>
      </c>
    </row>
    <row r="138" spans="1:4" x14ac:dyDescent="0.25">
      <c r="A138" s="66">
        <v>45331</v>
      </c>
      <c r="B138" s="45" t="s">
        <v>156</v>
      </c>
      <c r="C138" s="46">
        <v>0.8125</v>
      </c>
      <c r="D138" s="45" t="s">
        <v>6</v>
      </c>
    </row>
    <row r="139" spans="1:4" x14ac:dyDescent="0.25">
      <c r="A139" s="66">
        <v>45334</v>
      </c>
      <c r="B139" s="45" t="s">
        <v>77</v>
      </c>
      <c r="C139" s="46">
        <v>0.5</v>
      </c>
      <c r="D139" s="45" t="s">
        <v>143</v>
      </c>
    </row>
    <row r="140" spans="1:4" x14ac:dyDescent="0.25">
      <c r="A140" s="9">
        <v>45335</v>
      </c>
      <c r="B140" s="45" t="s">
        <v>112</v>
      </c>
      <c r="C140" s="46">
        <v>0.5</v>
      </c>
      <c r="D140" s="51" t="s">
        <v>146</v>
      </c>
    </row>
    <row r="141" spans="1:4" x14ac:dyDescent="0.25">
      <c r="A141" s="66">
        <v>45336</v>
      </c>
      <c r="B141" s="45" t="s">
        <v>79</v>
      </c>
      <c r="C141" s="46">
        <v>0.5</v>
      </c>
      <c r="D141" s="45" t="s">
        <v>48</v>
      </c>
    </row>
    <row r="142" spans="1:4" x14ac:dyDescent="0.25">
      <c r="A142" s="66">
        <v>45337</v>
      </c>
      <c r="B142" s="45" t="s">
        <v>81</v>
      </c>
      <c r="C142" s="46">
        <v>0.5</v>
      </c>
      <c r="D142" s="45" t="s">
        <v>48</v>
      </c>
    </row>
    <row r="143" spans="1:4" x14ac:dyDescent="0.25">
      <c r="A143" s="66">
        <v>45338</v>
      </c>
      <c r="B143" s="45" t="s">
        <v>113</v>
      </c>
      <c r="C143" s="46">
        <v>0.8125</v>
      </c>
      <c r="D143" s="45" t="s">
        <v>6</v>
      </c>
    </row>
    <row r="144" spans="1:4" x14ac:dyDescent="0.25">
      <c r="A144" s="66">
        <v>45341</v>
      </c>
      <c r="B144" s="45" t="s">
        <v>82</v>
      </c>
      <c r="C144" s="46">
        <v>0.52083333333333337</v>
      </c>
      <c r="D144" s="45" t="s">
        <v>144</v>
      </c>
    </row>
    <row r="145" spans="1:4" ht="30" x14ac:dyDescent="0.25">
      <c r="A145" s="66">
        <v>45341</v>
      </c>
      <c r="B145" s="45" t="s">
        <v>64</v>
      </c>
      <c r="C145" s="46">
        <v>0.54166666666666663</v>
      </c>
      <c r="D145" s="45" t="s">
        <v>114</v>
      </c>
    </row>
    <row r="146" spans="1:4" x14ac:dyDescent="0.25">
      <c r="A146" s="66">
        <v>45342</v>
      </c>
      <c r="B146" s="45" t="s">
        <v>67</v>
      </c>
      <c r="C146" s="46">
        <v>0.5</v>
      </c>
      <c r="D146" s="45" t="s">
        <v>17</v>
      </c>
    </row>
    <row r="147" spans="1:4" ht="30" x14ac:dyDescent="0.25">
      <c r="A147" s="66">
        <v>45343</v>
      </c>
      <c r="B147" s="45" t="s">
        <v>107</v>
      </c>
      <c r="C147" s="46">
        <v>0.53125</v>
      </c>
      <c r="D147" s="45" t="s">
        <v>17</v>
      </c>
    </row>
    <row r="148" spans="1:4" x14ac:dyDescent="0.25">
      <c r="A148" s="66">
        <v>45344</v>
      </c>
      <c r="B148" s="45" t="s">
        <v>84</v>
      </c>
      <c r="C148" s="46">
        <v>0.75</v>
      </c>
      <c r="D148" s="45" t="s">
        <v>144</v>
      </c>
    </row>
    <row r="149" spans="1:4" x14ac:dyDescent="0.25">
      <c r="A149" s="66">
        <v>45346</v>
      </c>
      <c r="B149" s="45" t="s">
        <v>82</v>
      </c>
      <c r="C149" s="46">
        <v>0.54513888888888895</v>
      </c>
      <c r="D149" s="45" t="s">
        <v>48</v>
      </c>
    </row>
    <row r="150" spans="1:4" x14ac:dyDescent="0.25">
      <c r="A150" s="9">
        <v>45345</v>
      </c>
      <c r="B150" s="45" t="s">
        <v>109</v>
      </c>
      <c r="C150" s="46">
        <v>0.70833333333333337</v>
      </c>
      <c r="D150" s="51" t="s">
        <v>12</v>
      </c>
    </row>
    <row r="151" spans="1:4" x14ac:dyDescent="0.25">
      <c r="A151" s="66">
        <v>45346</v>
      </c>
      <c r="B151" s="45" t="s">
        <v>35</v>
      </c>
      <c r="C151" s="69"/>
      <c r="D151" s="45"/>
    </row>
    <row r="152" spans="1:4" x14ac:dyDescent="0.25">
      <c r="A152" s="66">
        <v>45348</v>
      </c>
      <c r="B152" s="45" t="s">
        <v>63</v>
      </c>
      <c r="C152" s="46">
        <v>0.5</v>
      </c>
      <c r="D152" s="45" t="s">
        <v>17</v>
      </c>
    </row>
    <row r="153" spans="1:4" x14ac:dyDescent="0.25">
      <c r="A153" s="66">
        <v>45349</v>
      </c>
      <c r="B153" s="45" t="s">
        <v>86</v>
      </c>
      <c r="C153" s="46">
        <v>0.5</v>
      </c>
      <c r="D153" s="45" t="s">
        <v>144</v>
      </c>
    </row>
    <row r="154" spans="1:4" x14ac:dyDescent="0.25">
      <c r="A154" s="66">
        <v>45351</v>
      </c>
      <c r="B154" s="45" t="s">
        <v>83</v>
      </c>
      <c r="C154" s="46">
        <v>0.54166666666666663</v>
      </c>
      <c r="D154" s="45" t="s">
        <v>48</v>
      </c>
    </row>
    <row r="155" spans="1:4" x14ac:dyDescent="0.25">
      <c r="A155" s="9">
        <v>45355</v>
      </c>
      <c r="B155" s="45" t="s">
        <v>82</v>
      </c>
      <c r="C155" s="46">
        <v>0.52083333333333337</v>
      </c>
      <c r="D155" s="51" t="s">
        <v>144</v>
      </c>
    </row>
    <row r="156" spans="1:4" x14ac:dyDescent="0.25">
      <c r="A156" s="66">
        <v>45356</v>
      </c>
      <c r="B156" s="45" t="s">
        <v>116</v>
      </c>
      <c r="C156" s="46">
        <v>0.54166666666666663</v>
      </c>
      <c r="D156" s="45" t="s">
        <v>17</v>
      </c>
    </row>
    <row r="157" spans="1:4" x14ac:dyDescent="0.25">
      <c r="A157" s="9">
        <v>45357</v>
      </c>
      <c r="B157" s="45" t="s">
        <v>79</v>
      </c>
      <c r="C157" s="46">
        <v>0.54166666666666663</v>
      </c>
      <c r="D157" s="51" t="s">
        <v>48</v>
      </c>
    </row>
    <row r="158" spans="1:4" x14ac:dyDescent="0.25">
      <c r="A158" s="66">
        <v>45358</v>
      </c>
      <c r="B158" s="45" t="s">
        <v>95</v>
      </c>
      <c r="C158" s="46">
        <v>0.5</v>
      </c>
      <c r="D158" s="45" t="s">
        <v>48</v>
      </c>
    </row>
    <row r="159" spans="1:4" ht="30" x14ac:dyDescent="0.25">
      <c r="A159" s="66">
        <v>45358</v>
      </c>
      <c r="B159" s="45" t="s">
        <v>107</v>
      </c>
      <c r="C159" s="46">
        <v>0.53125</v>
      </c>
      <c r="D159" s="45" t="s">
        <v>17</v>
      </c>
    </row>
    <row r="160" spans="1:4" x14ac:dyDescent="0.25">
      <c r="A160" s="66">
        <v>45362</v>
      </c>
      <c r="B160" s="45" t="s">
        <v>82</v>
      </c>
      <c r="C160" s="46">
        <v>0.52083333333333337</v>
      </c>
      <c r="D160" s="45" t="s">
        <v>144</v>
      </c>
    </row>
    <row r="161" spans="1:4" x14ac:dyDescent="0.25">
      <c r="A161" s="66">
        <v>45363</v>
      </c>
      <c r="B161" s="45" t="s">
        <v>117</v>
      </c>
      <c r="C161" s="46">
        <v>0.8125</v>
      </c>
      <c r="D161" s="45" t="s">
        <v>6</v>
      </c>
    </row>
    <row r="162" spans="1:4" x14ac:dyDescent="0.25">
      <c r="A162" s="66">
        <v>45364</v>
      </c>
      <c r="B162" s="45" t="s">
        <v>60</v>
      </c>
      <c r="C162" s="46">
        <v>0.5</v>
      </c>
      <c r="D162" s="45" t="s">
        <v>17</v>
      </c>
    </row>
    <row r="163" spans="1:4" x14ac:dyDescent="0.25">
      <c r="A163" s="66">
        <v>45366</v>
      </c>
      <c r="B163" s="45" t="s">
        <v>109</v>
      </c>
      <c r="C163" s="46">
        <v>0.70833333333333337</v>
      </c>
      <c r="D163" s="45" t="s">
        <v>12</v>
      </c>
    </row>
    <row r="164" spans="1:4" x14ac:dyDescent="0.25">
      <c r="A164" s="66">
        <v>45366</v>
      </c>
      <c r="B164" s="45" t="s">
        <v>118</v>
      </c>
      <c r="C164" s="46"/>
      <c r="D164" s="45"/>
    </row>
    <row r="165" spans="1:4" x14ac:dyDescent="0.25">
      <c r="A165" s="66">
        <v>45368</v>
      </c>
      <c r="B165" s="45" t="s">
        <v>36</v>
      </c>
      <c r="C165" s="46"/>
      <c r="D165" s="45"/>
    </row>
    <row r="166" spans="1:4" x14ac:dyDescent="0.25">
      <c r="A166" s="66">
        <v>45370</v>
      </c>
      <c r="B166" s="45" t="s">
        <v>119</v>
      </c>
      <c r="C166" s="46">
        <v>0.54166666666666663</v>
      </c>
      <c r="D166" s="45" t="s">
        <v>146</v>
      </c>
    </row>
    <row r="167" spans="1:4" x14ac:dyDescent="0.25">
      <c r="A167" s="66">
        <v>45373</v>
      </c>
      <c r="B167" s="45" t="s">
        <v>99</v>
      </c>
      <c r="C167" s="46"/>
      <c r="D167" s="45"/>
    </row>
    <row r="168" spans="1:4" x14ac:dyDescent="0.25">
      <c r="A168" s="66">
        <v>45373</v>
      </c>
      <c r="B168" s="45" t="s">
        <v>37</v>
      </c>
      <c r="C168" s="46">
        <v>0.8125</v>
      </c>
      <c r="D168" s="45" t="s">
        <v>6</v>
      </c>
    </row>
    <row r="169" spans="1:4" x14ac:dyDescent="0.25">
      <c r="A169" s="66">
        <v>45374</v>
      </c>
      <c r="B169" s="45" t="s">
        <v>18</v>
      </c>
      <c r="C169" s="46"/>
      <c r="D169" s="45"/>
    </row>
    <row r="170" spans="1:4" x14ac:dyDescent="0.25">
      <c r="A170" s="66">
        <v>45381</v>
      </c>
      <c r="B170" s="45" t="s">
        <v>120</v>
      </c>
      <c r="C170" s="46">
        <v>0.8125</v>
      </c>
      <c r="D170" s="45" t="s">
        <v>6</v>
      </c>
    </row>
    <row r="171" spans="1:4" ht="30" x14ac:dyDescent="0.25">
      <c r="A171" s="66">
        <v>45387</v>
      </c>
      <c r="B171" s="45" t="s">
        <v>121</v>
      </c>
      <c r="C171" s="46">
        <v>0.71875</v>
      </c>
      <c r="D171" s="45"/>
    </row>
    <row r="172" spans="1:4" x14ac:dyDescent="0.25">
      <c r="A172" s="66">
        <v>45392</v>
      </c>
      <c r="B172" s="45" t="s">
        <v>53</v>
      </c>
      <c r="C172" s="46"/>
      <c r="D172" s="45"/>
    </row>
    <row r="173" spans="1:4" x14ac:dyDescent="0.25">
      <c r="A173" s="66">
        <v>45393</v>
      </c>
      <c r="B173" s="45" t="s">
        <v>95</v>
      </c>
      <c r="C173" s="46">
        <v>0.5</v>
      </c>
      <c r="D173" s="45" t="s">
        <v>144</v>
      </c>
    </row>
    <row r="174" spans="1:4" x14ac:dyDescent="0.25">
      <c r="A174" s="66">
        <v>45395</v>
      </c>
      <c r="B174" s="45" t="s">
        <v>32</v>
      </c>
      <c r="C174" s="46"/>
      <c r="D174" s="45"/>
    </row>
    <row r="175" spans="1:4" x14ac:dyDescent="0.25">
      <c r="A175" s="66">
        <v>45400</v>
      </c>
      <c r="B175" s="45" t="s">
        <v>38</v>
      </c>
      <c r="C175" s="46"/>
      <c r="D175" s="45"/>
    </row>
    <row r="176" spans="1:4" x14ac:dyDescent="0.25">
      <c r="A176" s="66">
        <v>45404</v>
      </c>
      <c r="B176" s="45" t="s">
        <v>82</v>
      </c>
      <c r="C176" s="46">
        <v>0.52083333333333337</v>
      </c>
      <c r="D176" s="45" t="s">
        <v>144</v>
      </c>
    </row>
    <row r="177" spans="1:4" x14ac:dyDescent="0.25">
      <c r="A177" s="66">
        <v>45405</v>
      </c>
      <c r="B177" s="45" t="s">
        <v>57</v>
      </c>
      <c r="C177" s="46"/>
      <c r="D177" s="45"/>
    </row>
    <row r="178" spans="1:4" x14ac:dyDescent="0.25">
      <c r="A178" s="66">
        <v>45405</v>
      </c>
      <c r="B178" s="45" t="s">
        <v>122</v>
      </c>
      <c r="C178" s="46">
        <v>0.5</v>
      </c>
      <c r="D178" s="45" t="s">
        <v>146</v>
      </c>
    </row>
    <row r="179" spans="1:4" x14ac:dyDescent="0.25">
      <c r="A179" s="66">
        <v>45406</v>
      </c>
      <c r="B179" s="45" t="s">
        <v>60</v>
      </c>
      <c r="C179" s="46">
        <v>0.5</v>
      </c>
      <c r="D179" s="45" t="s">
        <v>144</v>
      </c>
    </row>
    <row r="180" spans="1:4" x14ac:dyDescent="0.25">
      <c r="A180" s="66">
        <v>45407</v>
      </c>
      <c r="B180" s="45" t="s">
        <v>63</v>
      </c>
      <c r="C180" s="46">
        <v>0.5</v>
      </c>
      <c r="D180" s="45" t="s">
        <v>17</v>
      </c>
    </row>
    <row r="181" spans="1:4" ht="45" x14ac:dyDescent="0.25">
      <c r="A181" s="66">
        <v>45408</v>
      </c>
      <c r="B181" s="45" t="s">
        <v>126</v>
      </c>
      <c r="C181" s="70" t="s">
        <v>151</v>
      </c>
      <c r="D181" s="45" t="s">
        <v>152</v>
      </c>
    </row>
    <row r="182" spans="1:4" x14ac:dyDescent="0.25">
      <c r="A182" s="66">
        <v>45409</v>
      </c>
      <c r="B182" s="45" t="s">
        <v>18</v>
      </c>
      <c r="C182" s="46"/>
      <c r="D182" s="45"/>
    </row>
    <row r="183" spans="1:4" x14ac:dyDescent="0.25">
      <c r="A183" s="66">
        <v>45410</v>
      </c>
      <c r="B183" s="45" t="s">
        <v>33</v>
      </c>
      <c r="C183" s="46">
        <v>0.4375</v>
      </c>
      <c r="D183" s="45" t="s">
        <v>15</v>
      </c>
    </row>
    <row r="184" spans="1:4" x14ac:dyDescent="0.25">
      <c r="A184" s="66">
        <v>45410</v>
      </c>
      <c r="B184" s="45" t="s">
        <v>34</v>
      </c>
      <c r="C184" s="46">
        <v>0.75</v>
      </c>
      <c r="D184" s="45" t="s">
        <v>15</v>
      </c>
    </row>
    <row r="185" spans="1:4" x14ac:dyDescent="0.25">
      <c r="A185" s="103">
        <v>45411</v>
      </c>
      <c r="B185" s="104" t="s">
        <v>82</v>
      </c>
      <c r="C185" s="78">
        <v>0.52083333333333337</v>
      </c>
      <c r="D185" s="79" t="s">
        <v>144</v>
      </c>
    </row>
    <row r="186" spans="1:4" ht="30" x14ac:dyDescent="0.25">
      <c r="A186" s="66">
        <v>45411</v>
      </c>
      <c r="B186" s="45" t="s">
        <v>107</v>
      </c>
      <c r="C186" s="46">
        <v>0.53125</v>
      </c>
      <c r="D186" s="45" t="s">
        <v>17</v>
      </c>
    </row>
    <row r="187" spans="1:4" x14ac:dyDescent="0.25">
      <c r="A187" s="66">
        <v>45411</v>
      </c>
      <c r="B187" s="45" t="s">
        <v>165</v>
      </c>
      <c r="C187" s="46">
        <v>0.5</v>
      </c>
      <c r="D187" s="45" t="s">
        <v>25</v>
      </c>
    </row>
    <row r="188" spans="1:4" x14ac:dyDescent="0.25">
      <c r="A188" s="66">
        <v>45412</v>
      </c>
      <c r="B188" s="45" t="s">
        <v>110</v>
      </c>
      <c r="C188" s="46">
        <v>0.5</v>
      </c>
      <c r="D188" s="45" t="s">
        <v>144</v>
      </c>
    </row>
    <row r="189" spans="1:4" x14ac:dyDescent="0.25">
      <c r="A189" s="66">
        <v>45413</v>
      </c>
      <c r="B189" s="45" t="s">
        <v>160</v>
      </c>
      <c r="C189" s="46">
        <v>0.5</v>
      </c>
      <c r="D189" s="45" t="s">
        <v>17</v>
      </c>
    </row>
    <row r="190" spans="1:4" x14ac:dyDescent="0.25">
      <c r="A190" s="66">
        <v>45414</v>
      </c>
      <c r="B190" s="45" t="s">
        <v>161</v>
      </c>
      <c r="C190" s="46">
        <v>0.5</v>
      </c>
      <c r="D190" s="45" t="s">
        <v>146</v>
      </c>
    </row>
    <row r="191" spans="1:4" x14ac:dyDescent="0.25">
      <c r="A191" s="66">
        <v>45419</v>
      </c>
      <c r="B191" s="45" t="s">
        <v>70</v>
      </c>
      <c r="C191" s="46">
        <v>0.54166666666666663</v>
      </c>
      <c r="D191" s="45" t="s">
        <v>146</v>
      </c>
    </row>
    <row r="192" spans="1:4" x14ac:dyDescent="0.25">
      <c r="A192" s="66">
        <v>45419</v>
      </c>
      <c r="B192" s="45" t="s">
        <v>59</v>
      </c>
      <c r="C192" s="46">
        <v>0.70833333333333337</v>
      </c>
      <c r="D192" s="45" t="s">
        <v>17</v>
      </c>
    </row>
    <row r="193" spans="1:4" ht="30" x14ac:dyDescent="0.25">
      <c r="A193" s="66" t="s">
        <v>163</v>
      </c>
      <c r="B193" s="45" t="s">
        <v>107</v>
      </c>
      <c r="C193" s="46">
        <v>0.79166666666666663</v>
      </c>
      <c r="D193" s="45" t="s">
        <v>25</v>
      </c>
    </row>
    <row r="194" spans="1:4" x14ac:dyDescent="0.25">
      <c r="A194" s="9">
        <v>45420</v>
      </c>
      <c r="B194" s="45" t="s">
        <v>123</v>
      </c>
      <c r="C194" s="46">
        <v>0.54166666666666663</v>
      </c>
      <c r="D194" s="51" t="s">
        <v>146</v>
      </c>
    </row>
    <row r="195" spans="1:4" x14ac:dyDescent="0.25">
      <c r="A195" s="66">
        <v>45421</v>
      </c>
      <c r="B195" s="45" t="s">
        <v>95</v>
      </c>
      <c r="C195" s="46">
        <v>0.5</v>
      </c>
      <c r="D195" s="45" t="s">
        <v>144</v>
      </c>
    </row>
    <row r="196" spans="1:4" x14ac:dyDescent="0.25">
      <c r="A196" s="66">
        <v>45421</v>
      </c>
      <c r="B196" s="45" t="s">
        <v>115</v>
      </c>
      <c r="C196" s="46">
        <v>0.54166666666666663</v>
      </c>
      <c r="D196" s="45" t="s">
        <v>144</v>
      </c>
    </row>
    <row r="197" spans="1:4" x14ac:dyDescent="0.25">
      <c r="A197" s="9">
        <v>45422</v>
      </c>
      <c r="B197" s="45" t="s">
        <v>109</v>
      </c>
      <c r="C197" s="46">
        <v>0.70833333333333337</v>
      </c>
      <c r="D197" s="51" t="s">
        <v>12</v>
      </c>
    </row>
    <row r="198" spans="1:4" x14ac:dyDescent="0.25">
      <c r="A198" s="9">
        <v>45425</v>
      </c>
      <c r="B198" s="45" t="s">
        <v>67</v>
      </c>
      <c r="C198" s="46">
        <v>0.5</v>
      </c>
      <c r="D198" s="51" t="s">
        <v>17</v>
      </c>
    </row>
    <row r="199" spans="1:4" x14ac:dyDescent="0.25">
      <c r="A199" s="66">
        <v>45426</v>
      </c>
      <c r="B199" s="45" t="s">
        <v>84</v>
      </c>
      <c r="C199" s="46">
        <v>0.75</v>
      </c>
      <c r="D199" s="45" t="s">
        <v>144</v>
      </c>
    </row>
    <row r="200" spans="1:4" x14ac:dyDescent="0.25">
      <c r="A200" s="66">
        <v>45427</v>
      </c>
      <c r="B200" s="45" t="s">
        <v>76</v>
      </c>
      <c r="C200" s="46">
        <v>0.75</v>
      </c>
      <c r="D200" s="45" t="s">
        <v>144</v>
      </c>
    </row>
    <row r="201" spans="1:4" x14ac:dyDescent="0.25">
      <c r="A201" s="74" t="s">
        <v>167</v>
      </c>
      <c r="B201" s="10" t="s">
        <v>18</v>
      </c>
      <c r="C201" s="46"/>
      <c r="D201" s="45"/>
    </row>
    <row r="202" spans="1:4" x14ac:dyDescent="0.25">
      <c r="A202" s="66">
        <v>45432</v>
      </c>
      <c r="B202" s="45" t="s">
        <v>75</v>
      </c>
      <c r="C202" s="46">
        <v>0.5</v>
      </c>
      <c r="D202" s="45" t="s">
        <v>144</v>
      </c>
    </row>
    <row r="203" spans="1:4" x14ac:dyDescent="0.25">
      <c r="A203" s="66">
        <v>45433</v>
      </c>
      <c r="B203" s="45" t="s">
        <v>77</v>
      </c>
      <c r="C203" s="46">
        <v>0.45833333333333331</v>
      </c>
      <c r="D203" s="45" t="s">
        <v>17</v>
      </c>
    </row>
    <row r="204" spans="1:4" x14ac:dyDescent="0.25">
      <c r="A204" s="66">
        <v>45433</v>
      </c>
      <c r="B204" s="45" t="s">
        <v>71</v>
      </c>
      <c r="C204" s="46">
        <v>0.5</v>
      </c>
      <c r="D204" s="45" t="s">
        <v>146</v>
      </c>
    </row>
    <row r="205" spans="1:4" x14ac:dyDescent="0.25">
      <c r="A205" s="66">
        <v>45434</v>
      </c>
      <c r="B205" s="45" t="s">
        <v>81</v>
      </c>
      <c r="C205" s="46">
        <v>0.5</v>
      </c>
      <c r="D205" s="45" t="s">
        <v>144</v>
      </c>
    </row>
    <row r="206" spans="1:4" ht="30" x14ac:dyDescent="0.25">
      <c r="A206" s="66" t="s">
        <v>162</v>
      </c>
      <c r="B206" s="45" t="s">
        <v>107</v>
      </c>
      <c r="C206" s="46">
        <v>0.53125</v>
      </c>
      <c r="D206" s="45" t="s">
        <v>17</v>
      </c>
    </row>
    <row r="207" spans="1:4" x14ac:dyDescent="0.25">
      <c r="A207" s="9">
        <v>45435</v>
      </c>
      <c r="B207" s="45" t="s">
        <v>79</v>
      </c>
      <c r="C207" s="46">
        <v>0.5</v>
      </c>
      <c r="D207" s="51" t="s">
        <v>144</v>
      </c>
    </row>
    <row r="208" spans="1:4" ht="30" x14ac:dyDescent="0.25">
      <c r="A208" s="66">
        <v>45441</v>
      </c>
      <c r="B208" s="45" t="s">
        <v>107</v>
      </c>
      <c r="C208" s="46">
        <v>0.53125</v>
      </c>
      <c r="D208" s="45" t="s">
        <v>17</v>
      </c>
    </row>
    <row r="209" spans="1:4" x14ac:dyDescent="0.25">
      <c r="A209" s="66">
        <v>45443</v>
      </c>
      <c r="B209" s="45" t="s">
        <v>109</v>
      </c>
      <c r="C209" s="46">
        <v>0.70833333333333337</v>
      </c>
      <c r="D209" s="45" t="s">
        <v>12</v>
      </c>
    </row>
    <row r="210" spans="1:4" x14ac:dyDescent="0.25">
      <c r="A210" s="9">
        <v>45446</v>
      </c>
      <c r="B210" s="45" t="s">
        <v>82</v>
      </c>
      <c r="C210" s="46">
        <v>0.52083333333333337</v>
      </c>
      <c r="D210" s="51" t="s">
        <v>144</v>
      </c>
    </row>
    <row r="211" spans="1:4" x14ac:dyDescent="0.25">
      <c r="A211" s="66">
        <v>45447</v>
      </c>
      <c r="B211" s="45" t="s">
        <v>86</v>
      </c>
      <c r="C211" s="46">
        <v>0.5</v>
      </c>
      <c r="D211" s="45" t="s">
        <v>144</v>
      </c>
    </row>
    <row r="212" spans="1:4" x14ac:dyDescent="0.25">
      <c r="A212" s="9">
        <v>45448</v>
      </c>
      <c r="B212" s="45" t="s">
        <v>60</v>
      </c>
      <c r="C212" s="46">
        <v>0.5</v>
      </c>
      <c r="D212" s="51" t="s">
        <v>17</v>
      </c>
    </row>
    <row r="213" spans="1:4" ht="30" x14ac:dyDescent="0.25">
      <c r="A213" s="9" t="s">
        <v>164</v>
      </c>
      <c r="B213" s="45" t="s">
        <v>107</v>
      </c>
      <c r="C213" s="46">
        <v>0.79166666666666663</v>
      </c>
      <c r="D213" s="45" t="s">
        <v>17</v>
      </c>
    </row>
    <row r="214" spans="1:4" x14ac:dyDescent="0.25">
      <c r="A214" s="66">
        <v>45449</v>
      </c>
      <c r="B214" s="45" t="s">
        <v>83</v>
      </c>
      <c r="C214" s="46">
        <v>0.54166666666666663</v>
      </c>
      <c r="D214" s="45" t="s">
        <v>17</v>
      </c>
    </row>
    <row r="215" spans="1:4" x14ac:dyDescent="0.25">
      <c r="A215" s="66">
        <v>45453</v>
      </c>
      <c r="B215" s="45" t="s">
        <v>63</v>
      </c>
      <c r="C215" s="46">
        <v>0.5</v>
      </c>
      <c r="D215" s="45" t="s">
        <v>17</v>
      </c>
    </row>
    <row r="216" spans="1:4" x14ac:dyDescent="0.25">
      <c r="A216" s="9">
        <v>45454</v>
      </c>
      <c r="B216" s="45" t="s">
        <v>67</v>
      </c>
      <c r="C216" s="46">
        <v>0.5</v>
      </c>
      <c r="D216" s="45" t="s">
        <v>17</v>
      </c>
    </row>
    <row r="217" spans="1:4" x14ac:dyDescent="0.25">
      <c r="A217" s="9">
        <v>45455</v>
      </c>
      <c r="B217" s="45" t="s">
        <v>61</v>
      </c>
      <c r="C217" s="46">
        <v>0.5</v>
      </c>
      <c r="D217" s="45" t="s">
        <v>143</v>
      </c>
    </row>
    <row r="218" spans="1:4" x14ac:dyDescent="0.25">
      <c r="A218" s="9">
        <v>45456</v>
      </c>
      <c r="B218" s="45" t="s">
        <v>95</v>
      </c>
      <c r="C218" s="46">
        <v>0.5</v>
      </c>
      <c r="D218" s="51" t="s">
        <v>144</v>
      </c>
    </row>
    <row r="219" spans="1:4" x14ac:dyDescent="0.25">
      <c r="A219" s="66">
        <v>45457</v>
      </c>
      <c r="B219" s="45" t="s">
        <v>118</v>
      </c>
      <c r="C219" s="46"/>
      <c r="D219" s="45"/>
    </row>
    <row r="220" spans="1:4" ht="45" x14ac:dyDescent="0.25">
      <c r="A220" s="66">
        <v>45457</v>
      </c>
      <c r="B220" s="45" t="s">
        <v>125</v>
      </c>
      <c r="C220" s="46"/>
      <c r="D220" s="45"/>
    </row>
    <row r="221" spans="1:4" ht="30" x14ac:dyDescent="0.25">
      <c r="A221" s="66">
        <v>45457</v>
      </c>
      <c r="B221" s="45" t="s">
        <v>39</v>
      </c>
      <c r="C221" s="46">
        <v>0.70833333333333337</v>
      </c>
      <c r="D221" s="45" t="s">
        <v>127</v>
      </c>
    </row>
    <row r="222" spans="1:4" ht="30" x14ac:dyDescent="0.25">
      <c r="A222" s="66">
        <v>45458</v>
      </c>
      <c r="B222" s="45" t="s">
        <v>128</v>
      </c>
      <c r="C222" s="46">
        <v>0.45833333333333331</v>
      </c>
      <c r="D222" s="45" t="s">
        <v>129</v>
      </c>
    </row>
    <row r="223" spans="1:4" x14ac:dyDescent="0.25">
      <c r="A223" s="66">
        <v>45458</v>
      </c>
      <c r="B223" s="45" t="s">
        <v>40</v>
      </c>
      <c r="C223" s="46">
        <v>0.54166666666666663</v>
      </c>
      <c r="D223" s="45"/>
    </row>
    <row r="224" spans="1:4" x14ac:dyDescent="0.25">
      <c r="A224" s="66">
        <v>45459</v>
      </c>
      <c r="B224" s="45" t="s">
        <v>158</v>
      </c>
      <c r="C224" s="46"/>
      <c r="D224" s="45"/>
    </row>
    <row r="225" spans="1:4" x14ac:dyDescent="0.25">
      <c r="A225" s="66">
        <v>45460</v>
      </c>
      <c r="B225" s="45" t="s">
        <v>82</v>
      </c>
      <c r="C225" s="46">
        <v>0.52083333333333337</v>
      </c>
      <c r="D225" s="45" t="s">
        <v>144</v>
      </c>
    </row>
    <row r="226" spans="1:4" x14ac:dyDescent="0.25">
      <c r="A226" s="66">
        <v>45461</v>
      </c>
      <c r="B226" s="45" t="s">
        <v>99</v>
      </c>
      <c r="C226" s="46"/>
      <c r="D226" s="45"/>
    </row>
    <row r="227" spans="1:4" x14ac:dyDescent="0.25">
      <c r="A227" s="66">
        <v>45463</v>
      </c>
      <c r="B227" s="45" t="s">
        <v>153</v>
      </c>
      <c r="C227" s="46"/>
      <c r="D227" s="45"/>
    </row>
    <row r="228" spans="1:4" x14ac:dyDescent="0.25">
      <c r="A228" s="66">
        <v>45464</v>
      </c>
      <c r="B228" s="45" t="s">
        <v>130</v>
      </c>
      <c r="C228" s="46">
        <v>0.75</v>
      </c>
      <c r="D228" s="45" t="s">
        <v>41</v>
      </c>
    </row>
    <row r="229" spans="1:4" x14ac:dyDescent="0.25">
      <c r="A229" s="66">
        <v>45467</v>
      </c>
      <c r="B229" s="45" t="s">
        <v>36</v>
      </c>
      <c r="C229" s="46"/>
      <c r="D229" s="45"/>
    </row>
    <row r="230" spans="1:4" x14ac:dyDescent="0.25">
      <c r="A230" s="66">
        <v>45469</v>
      </c>
      <c r="B230" s="45" t="s">
        <v>109</v>
      </c>
      <c r="C230" s="46">
        <v>0.70833333333333337</v>
      </c>
      <c r="D230" s="45" t="s">
        <v>12</v>
      </c>
    </row>
    <row r="231" spans="1:4" x14ac:dyDescent="0.25">
      <c r="A231" s="66">
        <v>45469</v>
      </c>
      <c r="B231" s="45" t="s">
        <v>42</v>
      </c>
      <c r="C231" s="46">
        <v>0.76041666666666663</v>
      </c>
      <c r="D231" s="45" t="s">
        <v>15</v>
      </c>
    </row>
    <row r="232" spans="1:4" x14ac:dyDescent="0.25">
      <c r="A232" s="66">
        <v>45469</v>
      </c>
      <c r="B232" s="45" t="s">
        <v>43</v>
      </c>
      <c r="C232" s="46">
        <v>0.8125</v>
      </c>
      <c r="D232" s="45" t="s">
        <v>6</v>
      </c>
    </row>
    <row r="233" spans="1:4" x14ac:dyDescent="0.25">
      <c r="A233" s="66">
        <v>45470</v>
      </c>
      <c r="B233" s="45" t="s">
        <v>44</v>
      </c>
      <c r="C233" s="46"/>
      <c r="D233" s="45"/>
    </row>
    <row r="234" spans="1:4" ht="30" x14ac:dyDescent="0.25">
      <c r="A234" s="66">
        <v>45471</v>
      </c>
      <c r="B234" s="45" t="s">
        <v>131</v>
      </c>
      <c r="C234" s="46">
        <v>0.41666666666666669</v>
      </c>
      <c r="D234" s="45"/>
    </row>
    <row r="235" spans="1:4" x14ac:dyDescent="0.25">
      <c r="A235" s="66">
        <v>45474</v>
      </c>
      <c r="B235" s="45" t="s">
        <v>45</v>
      </c>
      <c r="C235" s="46"/>
      <c r="D235" s="45"/>
    </row>
    <row r="236" spans="1:4" x14ac:dyDescent="0.25">
      <c r="A236" s="66">
        <v>45475</v>
      </c>
      <c r="B236" s="45" t="s">
        <v>45</v>
      </c>
      <c r="C236" s="46"/>
      <c r="D236" s="45"/>
    </row>
    <row r="237" spans="1:4" x14ac:dyDescent="0.25">
      <c r="A237" s="66">
        <v>45476</v>
      </c>
      <c r="B237" s="45" t="s">
        <v>45</v>
      </c>
      <c r="C237" s="46"/>
      <c r="D237" s="45"/>
    </row>
    <row r="238" spans="1:4" x14ac:dyDescent="0.25">
      <c r="A238" s="122">
        <v>45476</v>
      </c>
      <c r="B238" s="123" t="s">
        <v>157</v>
      </c>
      <c r="C238" s="124">
        <v>0.54166666666666663</v>
      </c>
      <c r="D238" s="123" t="s">
        <v>48</v>
      </c>
    </row>
    <row r="239" spans="1:4" x14ac:dyDescent="0.25">
      <c r="A239" s="66">
        <v>45477</v>
      </c>
      <c r="B239" s="45" t="s">
        <v>46</v>
      </c>
      <c r="C239" s="46"/>
      <c r="D239" s="45"/>
    </row>
    <row r="240" spans="1:4" x14ac:dyDescent="0.25">
      <c r="A240" s="66">
        <v>45478</v>
      </c>
      <c r="B240" s="45" t="s">
        <v>46</v>
      </c>
      <c r="C240" s="46"/>
      <c r="D240" s="45"/>
    </row>
    <row r="241" spans="1:4" x14ac:dyDescent="0.25">
      <c r="A241" s="66">
        <v>45481</v>
      </c>
      <c r="B241" s="45" t="s">
        <v>4</v>
      </c>
      <c r="C241" s="46"/>
      <c r="D241" s="45"/>
    </row>
    <row r="242" spans="1:4" x14ac:dyDescent="0.25">
      <c r="A242" s="66">
        <v>45483</v>
      </c>
      <c r="B242" s="45" t="s">
        <v>88</v>
      </c>
      <c r="C242" s="46">
        <v>0.54166666666666663</v>
      </c>
      <c r="D242" s="45" t="s">
        <v>144</v>
      </c>
    </row>
    <row r="243" spans="1:4" x14ac:dyDescent="0.25">
      <c r="A243" s="66">
        <v>45484</v>
      </c>
      <c r="B243" s="45" t="s">
        <v>95</v>
      </c>
      <c r="C243" s="46">
        <v>0.5</v>
      </c>
      <c r="D243" s="45" t="s">
        <v>48</v>
      </c>
    </row>
    <row r="244" spans="1:4" x14ac:dyDescent="0.25">
      <c r="A244" s="66">
        <v>45488</v>
      </c>
      <c r="B244" s="45" t="s">
        <v>109</v>
      </c>
      <c r="C244" s="46">
        <v>0.59375</v>
      </c>
      <c r="D244" s="45" t="s">
        <v>12</v>
      </c>
    </row>
    <row r="245" spans="1:4" x14ac:dyDescent="0.25">
      <c r="A245" s="66">
        <v>45488</v>
      </c>
      <c r="B245" s="45" t="s">
        <v>102</v>
      </c>
      <c r="C245" s="46">
        <v>0.8125</v>
      </c>
      <c r="D245" s="45" t="s">
        <v>6</v>
      </c>
    </row>
    <row r="246" spans="1:4" x14ac:dyDescent="0.25">
      <c r="A246" s="66">
        <v>45491</v>
      </c>
      <c r="B246" s="45" t="s">
        <v>132</v>
      </c>
      <c r="C246" s="46">
        <v>0.79166666666666663</v>
      </c>
      <c r="D246" s="45" t="s">
        <v>6</v>
      </c>
    </row>
    <row r="247" spans="1:4" x14ac:dyDescent="0.25">
      <c r="A247" s="66" t="s">
        <v>166</v>
      </c>
      <c r="B247" s="45" t="s">
        <v>18</v>
      </c>
      <c r="C247" s="46"/>
      <c r="D247" s="45"/>
    </row>
    <row r="248" spans="1:4" x14ac:dyDescent="0.25">
      <c r="A248" s="66">
        <v>45512</v>
      </c>
      <c r="B248" s="45" t="s">
        <v>95</v>
      </c>
      <c r="C248" s="46">
        <v>0.5</v>
      </c>
      <c r="D248" s="45" t="s">
        <v>48</v>
      </c>
    </row>
    <row r="249" spans="1:4" x14ac:dyDescent="0.25">
      <c r="A249" s="66">
        <v>45540</v>
      </c>
      <c r="B249" s="45" t="s">
        <v>95</v>
      </c>
      <c r="C249" s="46">
        <v>0.5</v>
      </c>
      <c r="D249" s="45" t="s">
        <v>48</v>
      </c>
    </row>
    <row r="250" spans="1:4" x14ac:dyDescent="0.25">
      <c r="A250" s="66">
        <v>45542</v>
      </c>
      <c r="B250" s="45" t="s">
        <v>4</v>
      </c>
      <c r="C250" s="46"/>
      <c r="D250" s="45"/>
    </row>
    <row r="251" spans="1:4" x14ac:dyDescent="0.25">
      <c r="A251" s="66">
        <v>45542</v>
      </c>
      <c r="B251" s="45" t="s">
        <v>154</v>
      </c>
      <c r="C251" s="46">
        <v>0.8125</v>
      </c>
      <c r="D251" s="45" t="s">
        <v>6</v>
      </c>
    </row>
    <row r="252" spans="1:4" x14ac:dyDescent="0.25">
      <c r="A252" s="66">
        <v>45549</v>
      </c>
      <c r="B252" s="45" t="s">
        <v>4</v>
      </c>
      <c r="C252" s="46"/>
      <c r="D252" s="45"/>
    </row>
    <row r="253" spans="1:4" x14ac:dyDescent="0.25">
      <c r="A253" s="66">
        <v>45549</v>
      </c>
      <c r="B253" s="102" t="s">
        <v>7</v>
      </c>
      <c r="C253" s="46"/>
      <c r="D253" s="45"/>
    </row>
    <row r="254" spans="1:4" x14ac:dyDescent="0.25">
      <c r="A254" s="67">
        <v>45560</v>
      </c>
      <c r="B254" s="101" t="s">
        <v>122</v>
      </c>
      <c r="C254" s="55">
        <v>0.5</v>
      </c>
      <c r="D254" s="101" t="s">
        <v>144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"/>
  <sheetViews>
    <sheetView zoomScale="99" zoomScaleNormal="99" workbookViewId="0">
      <selection activeCell="G9" sqref="G9"/>
    </sheetView>
  </sheetViews>
  <sheetFormatPr defaultRowHeight="15" x14ac:dyDescent="0.25"/>
  <cols>
    <col min="1" max="1" width="22.28515625" customWidth="1"/>
    <col min="2" max="2" width="37.85546875" customWidth="1"/>
    <col min="3" max="3" width="39.85546875" customWidth="1"/>
    <col min="4" max="4" width="34.140625" customWidth="1"/>
    <col min="5" max="5" width="30.140625" customWidth="1"/>
    <col min="7" max="7" width="16" customWidth="1"/>
  </cols>
  <sheetData>
    <row r="1" spans="1:7" ht="37.5" x14ac:dyDescent="0.3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30" x14ac:dyDescent="0.25">
      <c r="A2" s="86" t="s">
        <v>101</v>
      </c>
      <c r="B2" s="81">
        <f t="shared" ref="B2" si="0">C2-7</f>
        <v>45339</v>
      </c>
      <c r="C2" s="81">
        <f t="shared" ref="C2" si="1">D2-2</f>
        <v>45346</v>
      </c>
      <c r="D2" s="81">
        <f t="shared" ref="D2" si="2">E2-7</f>
        <v>45348</v>
      </c>
      <c r="E2" s="65">
        <v>45355</v>
      </c>
      <c r="F2" s="53">
        <v>0.52083333333333337</v>
      </c>
      <c r="G2" s="64" t="s">
        <v>144</v>
      </c>
    </row>
    <row r="3" spans="1:7" ht="30" x14ac:dyDescent="0.25">
      <c r="A3" s="83" t="s">
        <v>116</v>
      </c>
      <c r="B3" s="81">
        <f t="shared" ref="B3:B9" si="3">C3-7</f>
        <v>45338</v>
      </c>
      <c r="C3" s="81">
        <f>D3-4</f>
        <v>45345</v>
      </c>
      <c r="D3" s="81">
        <f t="shared" ref="D3:D9" si="4">E3-7</f>
        <v>45349</v>
      </c>
      <c r="E3" s="66">
        <v>45356</v>
      </c>
      <c r="F3" s="46">
        <v>0.54166666666666663</v>
      </c>
      <c r="G3" s="51" t="s">
        <v>17</v>
      </c>
    </row>
    <row r="4" spans="1:7" ht="30" x14ac:dyDescent="0.25">
      <c r="A4" s="86" t="s">
        <v>79</v>
      </c>
      <c r="B4" s="81">
        <f t="shared" si="3"/>
        <v>45341</v>
      </c>
      <c r="C4" s="81">
        <f t="shared" ref="C4:C8" si="5">D4-2</f>
        <v>45348</v>
      </c>
      <c r="D4" s="81">
        <f t="shared" si="4"/>
        <v>45350</v>
      </c>
      <c r="E4" s="65">
        <v>45357</v>
      </c>
      <c r="F4" s="53">
        <v>0.54166666666666663</v>
      </c>
      <c r="G4" s="64" t="s">
        <v>48</v>
      </c>
    </row>
    <row r="5" spans="1:7" ht="30" x14ac:dyDescent="0.25">
      <c r="A5" s="83" t="s">
        <v>95</v>
      </c>
      <c r="B5" s="81">
        <f t="shared" si="3"/>
        <v>45342</v>
      </c>
      <c r="C5" s="81">
        <f t="shared" si="5"/>
        <v>45349</v>
      </c>
      <c r="D5" s="81">
        <f t="shared" si="4"/>
        <v>45351</v>
      </c>
      <c r="E5" s="66">
        <v>45358</v>
      </c>
      <c r="F5" s="46">
        <v>0.5</v>
      </c>
      <c r="G5" s="51" t="s">
        <v>48</v>
      </c>
    </row>
    <row r="6" spans="1:7" ht="30" x14ac:dyDescent="0.25">
      <c r="A6" s="86" t="s">
        <v>101</v>
      </c>
      <c r="B6" s="81">
        <f t="shared" si="3"/>
        <v>45346</v>
      </c>
      <c r="C6" s="81">
        <f t="shared" si="5"/>
        <v>45353</v>
      </c>
      <c r="D6" s="81">
        <f t="shared" si="4"/>
        <v>45355</v>
      </c>
      <c r="E6" s="65">
        <v>45362</v>
      </c>
      <c r="F6" s="53">
        <v>0.52083333333333337</v>
      </c>
      <c r="G6" s="64" t="s">
        <v>144</v>
      </c>
    </row>
    <row r="7" spans="1:7" ht="30" x14ac:dyDescent="0.25">
      <c r="A7" s="83" t="s">
        <v>60</v>
      </c>
      <c r="B7" s="81">
        <f t="shared" si="3"/>
        <v>45348</v>
      </c>
      <c r="C7" s="81">
        <f t="shared" si="5"/>
        <v>45355</v>
      </c>
      <c r="D7" s="81">
        <f t="shared" si="4"/>
        <v>45357</v>
      </c>
      <c r="E7" s="66">
        <v>45364</v>
      </c>
      <c r="F7" s="46">
        <v>0.5</v>
      </c>
      <c r="G7" s="51" t="s">
        <v>17</v>
      </c>
    </row>
    <row r="8" spans="1:7" ht="28.9" customHeight="1" x14ac:dyDescent="0.25">
      <c r="A8" s="86" t="s">
        <v>109</v>
      </c>
      <c r="B8" s="81">
        <f t="shared" si="3"/>
        <v>45350</v>
      </c>
      <c r="C8" s="81">
        <f t="shared" si="5"/>
        <v>45357</v>
      </c>
      <c r="D8" s="81">
        <f t="shared" si="4"/>
        <v>45359</v>
      </c>
      <c r="E8" s="65">
        <v>45366</v>
      </c>
      <c r="F8" s="53">
        <v>0.70833333333333337</v>
      </c>
      <c r="G8" s="64" t="s">
        <v>12</v>
      </c>
    </row>
    <row r="9" spans="1:7" ht="30" x14ac:dyDescent="0.25">
      <c r="A9" s="84" t="s">
        <v>119</v>
      </c>
      <c r="B9" s="85">
        <f t="shared" si="3"/>
        <v>45352</v>
      </c>
      <c r="C9" s="85">
        <f>D9-4</f>
        <v>45359</v>
      </c>
      <c r="D9" s="85">
        <f t="shared" si="4"/>
        <v>45363</v>
      </c>
      <c r="E9" s="67">
        <v>45370</v>
      </c>
      <c r="F9" s="55">
        <v>0.54166666666666663</v>
      </c>
      <c r="G9" s="56" t="s">
        <v>146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"/>
  <sheetViews>
    <sheetView zoomScale="99" zoomScaleNormal="99" workbookViewId="0">
      <selection activeCell="A7" sqref="A7:XFD7"/>
    </sheetView>
  </sheetViews>
  <sheetFormatPr defaultRowHeight="15" x14ac:dyDescent="0.25"/>
  <cols>
    <col min="1" max="1" width="25.7109375" customWidth="1"/>
    <col min="2" max="2" width="37.85546875" customWidth="1"/>
    <col min="3" max="3" width="39.85546875" customWidth="1"/>
    <col min="4" max="4" width="32.7109375" customWidth="1"/>
    <col min="5" max="5" width="30.140625" customWidth="1"/>
    <col min="7" max="7" width="16" customWidth="1"/>
  </cols>
  <sheetData>
    <row r="1" spans="1:7" ht="56.25" x14ac:dyDescent="0.3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30" x14ac:dyDescent="0.25">
      <c r="A2" s="99" t="s">
        <v>95</v>
      </c>
      <c r="B2" s="94">
        <f>C2-7</f>
        <v>45377</v>
      </c>
      <c r="C2" s="94">
        <f>D2-2</f>
        <v>45384</v>
      </c>
      <c r="D2" s="94">
        <f>E2-7</f>
        <v>45386</v>
      </c>
      <c r="E2" s="95">
        <v>45393</v>
      </c>
      <c r="F2" s="96">
        <v>0.5</v>
      </c>
      <c r="G2" s="97" t="s">
        <v>144</v>
      </c>
    </row>
    <row r="3" spans="1:7" ht="27.4" customHeight="1" x14ac:dyDescent="0.25">
      <c r="A3" s="84" t="s">
        <v>101</v>
      </c>
      <c r="B3" s="85">
        <f t="shared" ref="B3" si="0">C3-7</f>
        <v>45388</v>
      </c>
      <c r="C3" s="85">
        <f>D3-2</f>
        <v>45395</v>
      </c>
      <c r="D3" s="85">
        <f>E3-7</f>
        <v>45397</v>
      </c>
      <c r="E3" s="67">
        <v>45404</v>
      </c>
      <c r="F3" s="55">
        <v>0.52083333333333337</v>
      </c>
      <c r="G3" s="56" t="s">
        <v>144</v>
      </c>
    </row>
    <row r="4" spans="1:7" ht="30" x14ac:dyDescent="0.25">
      <c r="A4" s="26" t="s">
        <v>122</v>
      </c>
      <c r="B4" s="81">
        <f>C4-8</f>
        <v>45386</v>
      </c>
      <c r="C4" s="81">
        <f>D4-4</f>
        <v>45394</v>
      </c>
      <c r="D4" s="81">
        <f t="shared" ref="D4:D6" si="1">E4-7</f>
        <v>45398</v>
      </c>
      <c r="E4" s="66">
        <v>45405</v>
      </c>
      <c r="F4" s="46">
        <v>0.5</v>
      </c>
      <c r="G4" s="51" t="s">
        <v>144</v>
      </c>
    </row>
    <row r="5" spans="1:7" ht="30" x14ac:dyDescent="0.25">
      <c r="A5" s="26" t="s">
        <v>60</v>
      </c>
      <c r="B5" s="98" t="s">
        <v>141</v>
      </c>
      <c r="C5" s="81">
        <f t="shared" ref="C5:C6" si="2">D5-2</f>
        <v>45397</v>
      </c>
      <c r="D5" s="81">
        <f t="shared" si="1"/>
        <v>45399</v>
      </c>
      <c r="E5" s="66">
        <v>45406</v>
      </c>
      <c r="F5" s="46">
        <v>0.5</v>
      </c>
      <c r="G5" s="51" t="s">
        <v>144</v>
      </c>
    </row>
    <row r="6" spans="1:7" ht="30" x14ac:dyDescent="0.25">
      <c r="A6" s="26" t="s">
        <v>63</v>
      </c>
      <c r="B6" s="81">
        <f>C6-7</f>
        <v>45391</v>
      </c>
      <c r="C6" s="81">
        <f t="shared" si="2"/>
        <v>45398</v>
      </c>
      <c r="D6" s="81">
        <f t="shared" si="1"/>
        <v>45400</v>
      </c>
      <c r="E6" s="66">
        <v>45407</v>
      </c>
      <c r="F6" s="46">
        <v>0.5</v>
      </c>
      <c r="G6" s="51" t="s">
        <v>17</v>
      </c>
    </row>
    <row r="7" spans="1:7" ht="28.9" customHeight="1" x14ac:dyDescent="0.25">
      <c r="A7" s="84" t="s">
        <v>101</v>
      </c>
      <c r="B7" s="81">
        <f>C7-7</f>
        <v>45395</v>
      </c>
      <c r="C7" s="81">
        <f>D7-2</f>
        <v>45402</v>
      </c>
      <c r="D7" s="81">
        <f>E7-7</f>
        <v>45404</v>
      </c>
      <c r="E7" s="88">
        <v>45411</v>
      </c>
      <c r="F7" s="78">
        <v>0.52083333333333337</v>
      </c>
      <c r="G7" s="79" t="s">
        <v>144</v>
      </c>
    </row>
    <row r="8" spans="1:7" ht="28.9" customHeight="1" x14ac:dyDescent="0.25">
      <c r="A8" s="89" t="s">
        <v>110</v>
      </c>
      <c r="B8" s="85">
        <f>C8-7</f>
        <v>45394</v>
      </c>
      <c r="C8" s="85">
        <f>D8-4</f>
        <v>45401</v>
      </c>
      <c r="D8" s="85">
        <f>E8-7</f>
        <v>45405</v>
      </c>
      <c r="E8" s="66">
        <v>45412</v>
      </c>
      <c r="F8" s="91">
        <v>0.5</v>
      </c>
      <c r="G8" s="92" t="s">
        <v>144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"/>
  <sheetViews>
    <sheetView zoomScale="92" zoomScaleNormal="92" workbookViewId="0">
      <selection activeCell="D28" sqref="D28"/>
    </sheetView>
  </sheetViews>
  <sheetFormatPr defaultRowHeight="15" x14ac:dyDescent="0.25"/>
  <cols>
    <col min="1" max="1" width="34" bestFit="1" customWidth="1"/>
    <col min="2" max="2" width="37.85546875" customWidth="1"/>
    <col min="3" max="3" width="39.85546875" customWidth="1"/>
    <col min="4" max="4" width="34.7109375" customWidth="1"/>
    <col min="5" max="5" width="30.140625" customWidth="1"/>
    <col min="7" max="7" width="16" customWidth="1"/>
  </cols>
  <sheetData>
    <row r="1" spans="1:7" ht="37.5" x14ac:dyDescent="0.3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28.9" customHeight="1" x14ac:dyDescent="0.25">
      <c r="A2" s="69" t="s">
        <v>160</v>
      </c>
      <c r="B2" s="81">
        <f t="shared" ref="B2:B16" si="0">C2-7</f>
        <v>45395</v>
      </c>
      <c r="C2" s="81">
        <f t="shared" ref="C2:C3" si="1">D2-4</f>
        <v>45402</v>
      </c>
      <c r="D2" s="81">
        <f t="shared" ref="D2:D16" si="2">E2-7</f>
        <v>45406</v>
      </c>
      <c r="E2" s="66">
        <v>45413</v>
      </c>
      <c r="F2" s="78">
        <v>0.5</v>
      </c>
      <c r="G2" s="51" t="s">
        <v>17</v>
      </c>
    </row>
    <row r="3" spans="1:7" ht="28.9" customHeight="1" x14ac:dyDescent="0.25">
      <c r="A3" s="52" t="s">
        <v>161</v>
      </c>
      <c r="B3" s="81">
        <f t="shared" si="0"/>
        <v>45396</v>
      </c>
      <c r="C3" s="81">
        <f t="shared" si="1"/>
        <v>45403</v>
      </c>
      <c r="D3" s="81">
        <f t="shared" si="2"/>
        <v>45407</v>
      </c>
      <c r="E3" s="65">
        <v>45414</v>
      </c>
      <c r="F3" s="78">
        <v>0.5</v>
      </c>
      <c r="G3" s="51" t="s">
        <v>17</v>
      </c>
    </row>
    <row r="4" spans="1:7" ht="28.9" customHeight="1" x14ac:dyDescent="0.25">
      <c r="A4" s="83" t="s">
        <v>70</v>
      </c>
      <c r="B4" s="81">
        <f t="shared" si="0"/>
        <v>45401</v>
      </c>
      <c r="C4" s="81">
        <f>D4-4</f>
        <v>45408</v>
      </c>
      <c r="D4" s="81">
        <f t="shared" si="2"/>
        <v>45412</v>
      </c>
      <c r="E4" s="66">
        <v>45419</v>
      </c>
      <c r="F4" s="46">
        <v>0.54166666666666663</v>
      </c>
      <c r="G4" s="51" t="s">
        <v>146</v>
      </c>
    </row>
    <row r="5" spans="1:7" x14ac:dyDescent="0.25">
      <c r="A5" s="87" t="s">
        <v>59</v>
      </c>
      <c r="B5" s="100">
        <f t="shared" si="0"/>
        <v>45401</v>
      </c>
      <c r="C5" s="85">
        <f>D5-4</f>
        <v>45408</v>
      </c>
      <c r="D5" s="85">
        <f t="shared" si="2"/>
        <v>45412</v>
      </c>
      <c r="E5" s="88">
        <v>45419</v>
      </c>
      <c r="F5" s="78">
        <v>0.70833333333333337</v>
      </c>
      <c r="G5" s="79" t="s">
        <v>17</v>
      </c>
    </row>
    <row r="6" spans="1:7" x14ac:dyDescent="0.25">
      <c r="A6" s="83" t="s">
        <v>123</v>
      </c>
      <c r="B6" s="81">
        <f t="shared" si="0"/>
        <v>45404</v>
      </c>
      <c r="C6" s="81">
        <f t="shared" ref="C6:C16" si="3">D6-2</f>
        <v>45411</v>
      </c>
      <c r="D6" s="81">
        <f t="shared" si="2"/>
        <v>45413</v>
      </c>
      <c r="E6" s="66">
        <v>45420</v>
      </c>
      <c r="F6" s="46">
        <v>0.54166666666666663</v>
      </c>
      <c r="G6" s="51" t="s">
        <v>146</v>
      </c>
    </row>
    <row r="7" spans="1:7" x14ac:dyDescent="0.25">
      <c r="A7" s="83" t="s">
        <v>95</v>
      </c>
      <c r="B7" s="81">
        <f t="shared" si="0"/>
        <v>45405</v>
      </c>
      <c r="C7" s="81">
        <f t="shared" si="3"/>
        <v>45412</v>
      </c>
      <c r="D7" s="81">
        <f t="shared" si="2"/>
        <v>45414</v>
      </c>
      <c r="E7" s="66">
        <v>45421</v>
      </c>
      <c r="F7" s="46">
        <v>0.5</v>
      </c>
      <c r="G7" s="51" t="s">
        <v>144</v>
      </c>
    </row>
    <row r="8" spans="1:7" ht="28.15" customHeight="1" x14ac:dyDescent="0.25">
      <c r="A8" s="83" t="s">
        <v>109</v>
      </c>
      <c r="B8" s="98">
        <f t="shared" si="0"/>
        <v>45406</v>
      </c>
      <c r="C8" s="81">
        <f t="shared" si="3"/>
        <v>45413</v>
      </c>
      <c r="D8" s="81">
        <f t="shared" si="2"/>
        <v>45415</v>
      </c>
      <c r="E8" s="66">
        <v>45422</v>
      </c>
      <c r="F8" s="46">
        <v>0.70833333333333337</v>
      </c>
      <c r="G8" s="51" t="s">
        <v>12</v>
      </c>
    </row>
    <row r="9" spans="1:7" ht="28.9" customHeight="1" x14ac:dyDescent="0.25">
      <c r="A9" s="83" t="s">
        <v>67</v>
      </c>
      <c r="B9" s="81">
        <f t="shared" si="0"/>
        <v>45407</v>
      </c>
      <c r="C9" s="81">
        <f>D9-4</f>
        <v>45414</v>
      </c>
      <c r="D9" s="81">
        <f t="shared" si="2"/>
        <v>45418</v>
      </c>
      <c r="E9" s="66">
        <v>45425</v>
      </c>
      <c r="F9" s="46">
        <v>0.5</v>
      </c>
      <c r="G9" s="51" t="s">
        <v>17</v>
      </c>
    </row>
    <row r="10" spans="1:7" x14ac:dyDescent="0.25">
      <c r="A10" s="83" t="s">
        <v>124</v>
      </c>
      <c r="B10" s="81">
        <f t="shared" si="0"/>
        <v>45410</v>
      </c>
      <c r="C10" s="81">
        <f t="shared" si="3"/>
        <v>45417</v>
      </c>
      <c r="D10" s="81">
        <f t="shared" si="2"/>
        <v>45419</v>
      </c>
      <c r="E10" s="66">
        <v>45426</v>
      </c>
      <c r="F10" s="46">
        <v>0.75</v>
      </c>
      <c r="G10" s="51" t="s">
        <v>144</v>
      </c>
    </row>
    <row r="11" spans="1:7" ht="28.9" customHeight="1" x14ac:dyDescent="0.25">
      <c r="A11" s="83" t="s">
        <v>76</v>
      </c>
      <c r="B11" s="98">
        <f t="shared" si="0"/>
        <v>45411</v>
      </c>
      <c r="C11" s="81">
        <f t="shared" si="3"/>
        <v>45418</v>
      </c>
      <c r="D11" s="81">
        <f t="shared" si="2"/>
        <v>45420</v>
      </c>
      <c r="E11" s="66">
        <v>45427</v>
      </c>
      <c r="F11" s="46">
        <v>0.75</v>
      </c>
      <c r="G11" s="51" t="s">
        <v>144</v>
      </c>
    </row>
    <row r="12" spans="1:7" x14ac:dyDescent="0.25">
      <c r="A12" s="83" t="s">
        <v>77</v>
      </c>
      <c r="B12" s="81">
        <f t="shared" si="0"/>
        <v>45417</v>
      </c>
      <c r="C12" s="81">
        <f t="shared" si="3"/>
        <v>45424</v>
      </c>
      <c r="D12" s="81">
        <f t="shared" si="2"/>
        <v>45426</v>
      </c>
      <c r="E12" s="66">
        <v>45433</v>
      </c>
      <c r="F12" s="46">
        <v>0.5</v>
      </c>
      <c r="G12" s="51" t="s">
        <v>143</v>
      </c>
    </row>
    <row r="13" spans="1:7" x14ac:dyDescent="0.25">
      <c r="A13" s="83" t="s">
        <v>111</v>
      </c>
      <c r="B13" s="81">
        <f t="shared" si="0"/>
        <v>45414</v>
      </c>
      <c r="C13" s="81">
        <f>D13-4</f>
        <v>45421</v>
      </c>
      <c r="D13" s="81">
        <f t="shared" si="2"/>
        <v>45425</v>
      </c>
      <c r="E13" s="66">
        <v>45432</v>
      </c>
      <c r="F13" s="46">
        <v>0.5</v>
      </c>
      <c r="G13" s="51" t="s">
        <v>144</v>
      </c>
    </row>
    <row r="14" spans="1:7" x14ac:dyDescent="0.25">
      <c r="A14" s="83" t="s">
        <v>71</v>
      </c>
      <c r="B14" s="98">
        <f t="shared" si="0"/>
        <v>45415</v>
      </c>
      <c r="C14" s="81">
        <f>D14-4</f>
        <v>45422</v>
      </c>
      <c r="D14" s="81">
        <f t="shared" si="2"/>
        <v>45426</v>
      </c>
      <c r="E14" s="66">
        <v>45433</v>
      </c>
      <c r="F14" s="46">
        <v>0.5</v>
      </c>
      <c r="G14" s="51" t="s">
        <v>146</v>
      </c>
    </row>
    <row r="15" spans="1:7" ht="28.9" customHeight="1" x14ac:dyDescent="0.25">
      <c r="A15" s="83" t="s">
        <v>81</v>
      </c>
      <c r="B15" s="81">
        <f t="shared" si="0"/>
        <v>45418</v>
      </c>
      <c r="C15" s="81">
        <f t="shared" si="3"/>
        <v>45425</v>
      </c>
      <c r="D15" s="81">
        <f t="shared" si="2"/>
        <v>45427</v>
      </c>
      <c r="E15" s="66">
        <v>45434</v>
      </c>
      <c r="F15" s="46">
        <v>0.5</v>
      </c>
      <c r="G15" s="51" t="s">
        <v>144</v>
      </c>
    </row>
    <row r="16" spans="1:7" ht="28.9" customHeight="1" x14ac:dyDescent="0.25">
      <c r="A16" s="83" t="s">
        <v>79</v>
      </c>
      <c r="B16" s="81">
        <f t="shared" si="0"/>
        <v>45419</v>
      </c>
      <c r="C16" s="81">
        <f t="shared" si="3"/>
        <v>45426</v>
      </c>
      <c r="D16" s="81">
        <f t="shared" si="2"/>
        <v>45428</v>
      </c>
      <c r="E16" s="66">
        <v>45435</v>
      </c>
      <c r="F16" s="46">
        <v>0.5</v>
      </c>
      <c r="G16" s="51" t="s">
        <v>144</v>
      </c>
    </row>
    <row r="17" spans="1:7" ht="28.9" customHeight="1" x14ac:dyDescent="0.25">
      <c r="A17" s="89" t="s">
        <v>109</v>
      </c>
      <c r="B17" s="85">
        <f>C17-7</f>
        <v>45427</v>
      </c>
      <c r="C17" s="85">
        <f>D17-2</f>
        <v>45434</v>
      </c>
      <c r="D17" s="85">
        <f>E17-7</f>
        <v>45436</v>
      </c>
      <c r="E17" s="90">
        <v>45443</v>
      </c>
      <c r="F17" s="91">
        <v>0.70833333333333337</v>
      </c>
      <c r="G17" s="92" t="s">
        <v>12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1"/>
  <sheetViews>
    <sheetView workbookViewId="0">
      <selection activeCell="D3" sqref="D3"/>
    </sheetView>
  </sheetViews>
  <sheetFormatPr defaultRowHeight="15" x14ac:dyDescent="0.25"/>
  <cols>
    <col min="1" max="1" width="18.5703125" customWidth="1"/>
    <col min="2" max="2" width="37.85546875" customWidth="1"/>
    <col min="3" max="3" width="39.85546875" customWidth="1"/>
    <col min="4" max="4" width="34.28515625" customWidth="1"/>
    <col min="5" max="5" width="30.140625" customWidth="1"/>
    <col min="7" max="7" width="16" customWidth="1"/>
  </cols>
  <sheetData>
    <row r="1" spans="1:7" ht="37.5" x14ac:dyDescent="0.3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30" x14ac:dyDescent="0.25">
      <c r="A2" s="83" t="s">
        <v>101</v>
      </c>
      <c r="B2" s="81">
        <f>C2-7</f>
        <v>45430</v>
      </c>
      <c r="C2" s="81">
        <f>D2-2</f>
        <v>45437</v>
      </c>
      <c r="D2" s="81">
        <f>E2-7</f>
        <v>45439</v>
      </c>
      <c r="E2" s="66">
        <v>45446</v>
      </c>
      <c r="F2" s="46">
        <v>0.52083333333333337</v>
      </c>
      <c r="G2" s="51" t="s">
        <v>144</v>
      </c>
    </row>
    <row r="3" spans="1:7" ht="45" x14ac:dyDescent="0.25">
      <c r="A3" s="83" t="s">
        <v>115</v>
      </c>
      <c r="B3" s="81">
        <f>C3-7</f>
        <v>45429</v>
      </c>
      <c r="C3" s="81">
        <f>D3-4</f>
        <v>45436</v>
      </c>
      <c r="D3" s="81">
        <f t="shared" ref="D3:D11" si="0">E3-7</f>
        <v>45440</v>
      </c>
      <c r="E3" s="66">
        <v>45447</v>
      </c>
      <c r="F3" s="46">
        <v>0.5</v>
      </c>
      <c r="G3" s="51" t="s">
        <v>144</v>
      </c>
    </row>
    <row r="4" spans="1:7" ht="45" x14ac:dyDescent="0.25">
      <c r="A4" s="83" t="s">
        <v>60</v>
      </c>
      <c r="B4" s="98" t="s">
        <v>142</v>
      </c>
      <c r="C4" s="81">
        <f>D4-2</f>
        <v>45439</v>
      </c>
      <c r="D4" s="81">
        <f t="shared" si="0"/>
        <v>45441</v>
      </c>
      <c r="E4" s="66">
        <v>45448</v>
      </c>
      <c r="F4" s="46">
        <v>0.5</v>
      </c>
      <c r="G4" s="51" t="s">
        <v>17</v>
      </c>
    </row>
    <row r="5" spans="1:7" ht="45" x14ac:dyDescent="0.25">
      <c r="A5" s="83" t="s">
        <v>83</v>
      </c>
      <c r="B5" s="81">
        <f t="shared" ref="B5:B11" si="1">C5-7</f>
        <v>45433</v>
      </c>
      <c r="C5" s="81">
        <f>D5-2</f>
        <v>45440</v>
      </c>
      <c r="D5" s="81">
        <f t="shared" si="0"/>
        <v>45442</v>
      </c>
      <c r="E5" s="66">
        <v>45449</v>
      </c>
      <c r="F5" s="46">
        <v>0.54166666666666663</v>
      </c>
      <c r="G5" s="51" t="s">
        <v>17</v>
      </c>
    </row>
    <row r="6" spans="1:7" ht="45" x14ac:dyDescent="0.25">
      <c r="A6" s="83" t="s">
        <v>63</v>
      </c>
      <c r="B6" s="81">
        <f t="shared" si="1"/>
        <v>45435</v>
      </c>
      <c r="C6" s="81">
        <f>D6-4</f>
        <v>45442</v>
      </c>
      <c r="D6" s="81">
        <f t="shared" si="0"/>
        <v>45446</v>
      </c>
      <c r="E6" s="66">
        <v>45453</v>
      </c>
      <c r="F6" s="46">
        <v>0.5</v>
      </c>
      <c r="G6" s="51" t="s">
        <v>17</v>
      </c>
    </row>
    <row r="7" spans="1:7" ht="30" x14ac:dyDescent="0.25">
      <c r="A7" s="83" t="s">
        <v>67</v>
      </c>
      <c r="B7" s="81">
        <f t="shared" si="1"/>
        <v>45436</v>
      </c>
      <c r="C7" s="81">
        <f>D7-4</f>
        <v>45443</v>
      </c>
      <c r="D7" s="81">
        <f t="shared" si="0"/>
        <v>45447</v>
      </c>
      <c r="E7" s="66">
        <v>45454</v>
      </c>
      <c r="F7" s="46">
        <v>0.5</v>
      </c>
      <c r="G7" s="51" t="s">
        <v>17</v>
      </c>
    </row>
    <row r="8" spans="1:7" ht="45" x14ac:dyDescent="0.25">
      <c r="A8" s="83" t="s">
        <v>61</v>
      </c>
      <c r="B8" s="81">
        <f t="shared" si="1"/>
        <v>45439</v>
      </c>
      <c r="C8" s="81">
        <f>D8-2</f>
        <v>45446</v>
      </c>
      <c r="D8" s="81">
        <f t="shared" si="0"/>
        <v>45448</v>
      </c>
      <c r="E8" s="66">
        <v>45455</v>
      </c>
      <c r="F8" s="46">
        <v>0.5</v>
      </c>
      <c r="G8" s="51" t="s">
        <v>143</v>
      </c>
    </row>
    <row r="9" spans="1:7" ht="45" x14ac:dyDescent="0.25">
      <c r="A9" s="83" t="s">
        <v>95</v>
      </c>
      <c r="B9" s="81">
        <f t="shared" si="1"/>
        <v>45440</v>
      </c>
      <c r="C9" s="81">
        <f>D9-2</f>
        <v>45447</v>
      </c>
      <c r="D9" s="81">
        <f t="shared" si="0"/>
        <v>45449</v>
      </c>
      <c r="E9" s="66">
        <v>45456</v>
      </c>
      <c r="F9" s="46">
        <v>0.5</v>
      </c>
      <c r="G9" s="51" t="s">
        <v>144</v>
      </c>
    </row>
    <row r="10" spans="1:7" ht="30" x14ac:dyDescent="0.25">
      <c r="A10" s="83" t="s">
        <v>101</v>
      </c>
      <c r="B10" s="81">
        <f t="shared" si="1"/>
        <v>45444</v>
      </c>
      <c r="C10" s="81">
        <f>D10-2</f>
        <v>45451</v>
      </c>
      <c r="D10" s="81">
        <f t="shared" si="0"/>
        <v>45453</v>
      </c>
      <c r="E10" s="66">
        <v>45460</v>
      </c>
      <c r="F10" s="46">
        <v>0.52083333333333337</v>
      </c>
      <c r="G10" s="51" t="s">
        <v>144</v>
      </c>
    </row>
    <row r="11" spans="1:7" ht="28.9" customHeight="1" x14ac:dyDescent="0.25">
      <c r="A11" s="84" t="s">
        <v>109</v>
      </c>
      <c r="B11" s="85">
        <f t="shared" si="1"/>
        <v>45453</v>
      </c>
      <c r="C11" s="85">
        <f>D11-2</f>
        <v>45460</v>
      </c>
      <c r="D11" s="85">
        <f t="shared" si="0"/>
        <v>45462</v>
      </c>
      <c r="E11" s="67">
        <v>45469</v>
      </c>
      <c r="F11" s="55">
        <v>0.45833333333333331</v>
      </c>
      <c r="G11" s="56" t="s">
        <v>12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"/>
  <sheetViews>
    <sheetView workbookViewId="0">
      <selection activeCell="G2" sqref="A2:G2"/>
    </sheetView>
  </sheetViews>
  <sheetFormatPr defaultRowHeight="15" x14ac:dyDescent="0.25"/>
  <cols>
    <col min="1" max="1" width="18.5703125" customWidth="1"/>
    <col min="2" max="2" width="37.85546875" customWidth="1"/>
    <col min="3" max="3" width="39.85546875" customWidth="1"/>
    <col min="4" max="4" width="33.42578125" customWidth="1"/>
    <col min="5" max="5" width="30.140625" customWidth="1"/>
    <col min="7" max="7" width="16" customWidth="1"/>
  </cols>
  <sheetData>
    <row r="1" spans="1:7" ht="56.25" x14ac:dyDescent="0.3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45" x14ac:dyDescent="0.25">
      <c r="A2" s="125" t="s">
        <v>157</v>
      </c>
      <c r="B2" s="126">
        <f>C2-7</f>
        <v>45460</v>
      </c>
      <c r="C2" s="126">
        <f>D2-2</f>
        <v>45467</v>
      </c>
      <c r="D2" s="126">
        <f>E2-7</f>
        <v>45469</v>
      </c>
      <c r="E2" s="127">
        <v>45476</v>
      </c>
      <c r="F2" s="128">
        <v>0.54166666666666663</v>
      </c>
      <c r="G2" s="129" t="s">
        <v>48</v>
      </c>
    </row>
    <row r="3" spans="1:7" ht="60" x14ac:dyDescent="0.25">
      <c r="A3" s="83" t="s">
        <v>88</v>
      </c>
      <c r="B3" s="81">
        <f t="shared" ref="B3:B5" si="0">C3-7</f>
        <v>45467</v>
      </c>
      <c r="C3" s="81">
        <f t="shared" ref="C3:C4" si="1">D3-2</f>
        <v>45474</v>
      </c>
      <c r="D3" s="81">
        <f t="shared" ref="D3:D5" si="2">E3-7</f>
        <v>45476</v>
      </c>
      <c r="E3" s="66">
        <v>45483</v>
      </c>
      <c r="F3" s="46">
        <v>0.54166666666666663</v>
      </c>
      <c r="G3" s="51" t="s">
        <v>17</v>
      </c>
    </row>
    <row r="4" spans="1:7" ht="45" x14ac:dyDescent="0.25">
      <c r="A4" s="86" t="s">
        <v>95</v>
      </c>
      <c r="B4" s="81">
        <f t="shared" si="0"/>
        <v>45468</v>
      </c>
      <c r="C4" s="81">
        <f t="shared" si="1"/>
        <v>45475</v>
      </c>
      <c r="D4" s="81">
        <f t="shared" si="2"/>
        <v>45477</v>
      </c>
      <c r="E4" s="65">
        <v>45484</v>
      </c>
      <c r="F4" s="53">
        <v>0.5</v>
      </c>
      <c r="G4" s="64" t="s">
        <v>48</v>
      </c>
    </row>
    <row r="5" spans="1:7" ht="28.9" customHeight="1" x14ac:dyDescent="0.25">
      <c r="A5" s="84" t="s">
        <v>109</v>
      </c>
      <c r="B5" s="85">
        <f t="shared" si="0"/>
        <v>45470</v>
      </c>
      <c r="C5" s="85">
        <f>D5-4</f>
        <v>45477</v>
      </c>
      <c r="D5" s="85">
        <f t="shared" si="2"/>
        <v>45481</v>
      </c>
      <c r="E5" s="67">
        <v>45488</v>
      </c>
      <c r="F5" s="55">
        <v>0.59375</v>
      </c>
      <c r="G5" s="56" t="s">
        <v>12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"/>
  <sheetViews>
    <sheetView workbookViewId="0">
      <selection activeCell="G2" sqref="G2"/>
    </sheetView>
  </sheetViews>
  <sheetFormatPr defaultRowHeight="15" x14ac:dyDescent="0.25"/>
  <cols>
    <col min="1" max="1" width="18.5703125" customWidth="1"/>
    <col min="2" max="2" width="20" customWidth="1"/>
    <col min="3" max="3" width="24.5703125" customWidth="1"/>
    <col min="4" max="4" width="36.28515625" customWidth="1"/>
    <col min="5" max="5" width="28.140625" customWidth="1"/>
    <col min="7" max="7" width="16" customWidth="1"/>
  </cols>
  <sheetData>
    <row r="1" spans="1:7" ht="56.25" x14ac:dyDescent="0.3">
      <c r="A1" s="20" t="s">
        <v>135</v>
      </c>
      <c r="B1" s="21" t="s">
        <v>136</v>
      </c>
      <c r="C1" s="21" t="s">
        <v>137</v>
      </c>
      <c r="D1" s="21" t="s">
        <v>138</v>
      </c>
      <c r="E1" s="22" t="s">
        <v>139</v>
      </c>
      <c r="F1" s="23" t="s">
        <v>2</v>
      </c>
      <c r="G1" s="20" t="s">
        <v>3</v>
      </c>
    </row>
    <row r="2" spans="1:7" ht="45" x14ac:dyDescent="0.25">
      <c r="A2" s="45" t="s">
        <v>95</v>
      </c>
      <c r="B2" s="81">
        <f>C2-7</f>
        <v>45496</v>
      </c>
      <c r="C2" s="81">
        <f>D2-2</f>
        <v>45503</v>
      </c>
      <c r="D2" s="81">
        <f>E2-7</f>
        <v>45505</v>
      </c>
      <c r="E2" s="66">
        <v>45512</v>
      </c>
      <c r="F2" s="46">
        <v>0.5</v>
      </c>
      <c r="G2" s="45" t="s">
        <v>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workbookViewId="0">
      <selection activeCell="G8" sqref="G8"/>
    </sheetView>
  </sheetViews>
  <sheetFormatPr defaultRowHeight="15" x14ac:dyDescent="0.25"/>
  <cols>
    <col min="1" max="1" width="18.5703125" customWidth="1"/>
    <col min="2" max="2" width="27" customWidth="1"/>
    <col min="3" max="3" width="24.5703125" customWidth="1"/>
    <col min="4" max="4" width="36.28515625" customWidth="1"/>
    <col min="5" max="5" width="28.140625" customWidth="1"/>
    <col min="7" max="7" width="16" customWidth="1"/>
  </cols>
  <sheetData>
    <row r="1" spans="1:7" ht="56.25" x14ac:dyDescent="0.3">
      <c r="A1" s="15" t="s">
        <v>135</v>
      </c>
      <c r="B1" s="16" t="s">
        <v>136</v>
      </c>
      <c r="C1" s="16" t="s">
        <v>137</v>
      </c>
      <c r="D1" s="16" t="s">
        <v>138</v>
      </c>
      <c r="E1" s="17" t="s">
        <v>139</v>
      </c>
      <c r="F1" s="18" t="s">
        <v>2</v>
      </c>
      <c r="G1" s="19" t="s">
        <v>3</v>
      </c>
    </row>
    <row r="2" spans="1:7" ht="45" x14ac:dyDescent="0.25">
      <c r="A2" s="10" t="s">
        <v>155</v>
      </c>
      <c r="B2" s="81">
        <f>C2-7</f>
        <v>45524</v>
      </c>
      <c r="C2" s="81">
        <f>D2-2</f>
        <v>45531</v>
      </c>
      <c r="D2" s="81">
        <f>E2-7</f>
        <v>45533</v>
      </c>
      <c r="E2" s="66">
        <v>45540</v>
      </c>
      <c r="F2" s="46">
        <v>0.5</v>
      </c>
      <c r="G2" s="45" t="s">
        <v>48</v>
      </c>
    </row>
    <row r="3" spans="1:7" ht="45" x14ac:dyDescent="0.25">
      <c r="A3" s="10" t="s">
        <v>122</v>
      </c>
      <c r="B3" s="81">
        <f>C3-7</f>
        <v>45544</v>
      </c>
      <c r="C3" s="81">
        <f>D3-2</f>
        <v>45551</v>
      </c>
      <c r="D3" s="81">
        <f>E3-7</f>
        <v>45553</v>
      </c>
      <c r="E3" s="66">
        <v>45560</v>
      </c>
      <c r="F3" s="46">
        <v>0.5</v>
      </c>
      <c r="G3" s="45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2"/>
  <sheetViews>
    <sheetView topLeftCell="A34" workbookViewId="0">
      <selection activeCell="B104" sqref="A104:B104"/>
    </sheetView>
  </sheetViews>
  <sheetFormatPr defaultRowHeight="15" x14ac:dyDescent="0.25"/>
  <cols>
    <col min="1" max="1" width="30" style="121" bestFit="1" customWidth="1"/>
    <col min="2" max="2" width="38.7109375" customWidth="1"/>
    <col min="3" max="3" width="8.28515625" customWidth="1"/>
    <col min="4" max="4" width="15.42578125" customWidth="1"/>
  </cols>
  <sheetData>
    <row r="1" spans="1:4" ht="19.5" thickBot="1" x14ac:dyDescent="0.35">
      <c r="A1" s="120" t="s">
        <v>1</v>
      </c>
      <c r="B1" s="61" t="s">
        <v>0</v>
      </c>
      <c r="C1" s="31" t="s">
        <v>2</v>
      </c>
      <c r="D1" s="62" t="s">
        <v>3</v>
      </c>
    </row>
    <row r="2" spans="1:4" x14ac:dyDescent="0.25">
      <c r="A2" s="47">
        <v>45178</v>
      </c>
      <c r="B2" s="108" t="s">
        <v>4</v>
      </c>
      <c r="C2" s="109" t="s">
        <v>5</v>
      </c>
      <c r="D2" s="110"/>
    </row>
    <row r="3" spans="1:4" x14ac:dyDescent="0.25">
      <c r="A3" s="74">
        <v>44813</v>
      </c>
      <c r="B3" s="10" t="s">
        <v>49</v>
      </c>
      <c r="C3" s="39">
        <v>0.8125</v>
      </c>
      <c r="D3" s="80" t="s">
        <v>6</v>
      </c>
    </row>
    <row r="4" spans="1:4" x14ac:dyDescent="0.25">
      <c r="A4" s="74">
        <v>45184</v>
      </c>
      <c r="B4" s="10" t="s">
        <v>4</v>
      </c>
      <c r="C4" s="112" t="s">
        <v>5</v>
      </c>
      <c r="D4" s="80"/>
    </row>
    <row r="5" spans="1:4" x14ac:dyDescent="0.25">
      <c r="A5" s="74">
        <v>45192</v>
      </c>
      <c r="B5" s="10" t="s">
        <v>7</v>
      </c>
      <c r="C5" s="39">
        <v>0.71875</v>
      </c>
      <c r="D5" s="80" t="s">
        <v>9</v>
      </c>
    </row>
    <row r="6" spans="1:4" x14ac:dyDescent="0.25">
      <c r="A6" s="74">
        <v>45197</v>
      </c>
      <c r="B6" s="10" t="s">
        <v>51</v>
      </c>
      <c r="C6" s="39">
        <v>0.58333333333333337</v>
      </c>
      <c r="D6" s="80" t="s">
        <v>8</v>
      </c>
    </row>
    <row r="7" spans="1:4" ht="30" x14ac:dyDescent="0.25">
      <c r="A7" s="74">
        <v>45199</v>
      </c>
      <c r="B7" s="10" t="s">
        <v>54</v>
      </c>
      <c r="C7" s="39"/>
      <c r="D7" s="80"/>
    </row>
    <row r="8" spans="1:4" x14ac:dyDescent="0.25">
      <c r="A8" s="74">
        <v>45200</v>
      </c>
      <c r="B8" s="10" t="s">
        <v>53</v>
      </c>
      <c r="C8" s="39"/>
      <c r="D8" s="80"/>
    </row>
    <row r="9" spans="1:4" x14ac:dyDescent="0.25">
      <c r="A9" s="74">
        <v>45200</v>
      </c>
      <c r="B9" s="10" t="s">
        <v>145</v>
      </c>
      <c r="C9" s="39">
        <v>0.78125</v>
      </c>
      <c r="D9" s="80" t="s">
        <v>15</v>
      </c>
    </row>
    <row r="10" spans="1:4" x14ac:dyDescent="0.25">
      <c r="A10" s="74">
        <v>45200</v>
      </c>
      <c r="B10" s="10" t="s">
        <v>10</v>
      </c>
      <c r="C10" s="39">
        <v>0.8125</v>
      </c>
      <c r="D10" s="80" t="s">
        <v>6</v>
      </c>
    </row>
    <row r="11" spans="1:4" x14ac:dyDescent="0.25">
      <c r="A11" s="74">
        <v>45201</v>
      </c>
      <c r="B11" s="10" t="s">
        <v>55</v>
      </c>
      <c r="C11" s="39">
        <v>0.54166666666666663</v>
      </c>
      <c r="D11" s="80" t="s">
        <v>11</v>
      </c>
    </row>
    <row r="12" spans="1:4" x14ac:dyDescent="0.25">
      <c r="A12" s="74">
        <v>45201</v>
      </c>
      <c r="B12" s="10" t="s">
        <v>56</v>
      </c>
      <c r="C12" s="39">
        <v>0.66666666666666663</v>
      </c>
      <c r="D12" s="80" t="s">
        <v>12</v>
      </c>
    </row>
    <row r="13" spans="1:4" x14ac:dyDescent="0.25">
      <c r="A13" s="74">
        <v>45201</v>
      </c>
      <c r="B13" s="10" t="s">
        <v>13</v>
      </c>
      <c r="C13" s="39">
        <v>0.8125</v>
      </c>
      <c r="D13" s="80" t="s">
        <v>6</v>
      </c>
    </row>
    <row r="14" spans="1:4" x14ac:dyDescent="0.25">
      <c r="A14" s="74">
        <v>45202</v>
      </c>
      <c r="B14" s="111" t="s">
        <v>57</v>
      </c>
      <c r="C14" s="39"/>
      <c r="D14" s="80"/>
    </row>
    <row r="15" spans="1:4" ht="30" x14ac:dyDescent="0.25">
      <c r="A15" s="74">
        <v>45202</v>
      </c>
      <c r="B15" s="10" t="s">
        <v>58</v>
      </c>
      <c r="C15" s="39">
        <v>0.39583333333333331</v>
      </c>
      <c r="D15" s="80" t="s">
        <v>12</v>
      </c>
    </row>
    <row r="16" spans="1:4" x14ac:dyDescent="0.25">
      <c r="A16" s="74">
        <v>45207</v>
      </c>
      <c r="B16" s="10" t="s">
        <v>14</v>
      </c>
      <c r="C16" s="39">
        <v>0.41666666666666669</v>
      </c>
      <c r="D16" s="80" t="s">
        <v>15</v>
      </c>
    </row>
    <row r="17" spans="1:9" x14ac:dyDescent="0.25">
      <c r="A17" s="74">
        <v>45207</v>
      </c>
      <c r="B17" s="10" t="s">
        <v>16</v>
      </c>
      <c r="C17" s="39">
        <v>0.75</v>
      </c>
      <c r="D17" s="80" t="s">
        <v>15</v>
      </c>
    </row>
    <row r="18" spans="1:9" x14ac:dyDescent="0.25">
      <c r="A18" s="74">
        <v>45208</v>
      </c>
      <c r="B18" s="10" t="s">
        <v>66</v>
      </c>
      <c r="C18" s="39">
        <v>0.8125</v>
      </c>
      <c r="D18" s="80" t="s">
        <v>6</v>
      </c>
    </row>
    <row r="19" spans="1:9" x14ac:dyDescent="0.25">
      <c r="A19" s="74">
        <v>45210</v>
      </c>
      <c r="B19" s="10" t="s">
        <v>68</v>
      </c>
      <c r="C19" s="39">
        <v>0.5</v>
      </c>
      <c r="D19" s="80" t="s">
        <v>17</v>
      </c>
    </row>
    <row r="20" spans="1:9" ht="30" x14ac:dyDescent="0.25">
      <c r="A20" s="74">
        <v>45215</v>
      </c>
      <c r="B20" s="45" t="s">
        <v>69</v>
      </c>
      <c r="C20" s="46">
        <v>0.53125</v>
      </c>
      <c r="D20" s="75" t="s">
        <v>17</v>
      </c>
    </row>
    <row r="21" spans="1:9" ht="30" x14ac:dyDescent="0.25">
      <c r="A21" s="74">
        <v>45218</v>
      </c>
      <c r="B21" s="10" t="s">
        <v>147</v>
      </c>
      <c r="C21" s="46">
        <v>0.5</v>
      </c>
      <c r="D21" s="75" t="s">
        <v>144</v>
      </c>
      <c r="F21" s="57"/>
      <c r="G21" s="58"/>
      <c r="H21" s="59"/>
      <c r="I21" s="58"/>
    </row>
    <row r="22" spans="1:9" x14ac:dyDescent="0.25">
      <c r="A22" s="74">
        <v>45219</v>
      </c>
      <c r="B22" s="10" t="s">
        <v>18</v>
      </c>
      <c r="C22" s="39"/>
      <c r="D22" s="80"/>
    </row>
    <row r="23" spans="1:9" x14ac:dyDescent="0.25">
      <c r="A23" s="74">
        <v>45226</v>
      </c>
      <c r="B23" s="10" t="s">
        <v>19</v>
      </c>
      <c r="C23" s="39">
        <v>0.8125</v>
      </c>
      <c r="D23" s="80" t="s">
        <v>20</v>
      </c>
    </row>
    <row r="24" spans="1:9" x14ac:dyDescent="0.25">
      <c r="A24" s="74">
        <v>45231</v>
      </c>
      <c r="B24" s="10" t="s">
        <v>80</v>
      </c>
      <c r="C24" s="39">
        <v>0.47916666666666669</v>
      </c>
      <c r="D24" s="80" t="s">
        <v>48</v>
      </c>
    </row>
    <row r="25" spans="1:9" ht="30" x14ac:dyDescent="0.25">
      <c r="A25" s="74">
        <v>45231</v>
      </c>
      <c r="B25" s="10" t="s">
        <v>69</v>
      </c>
      <c r="C25" s="39">
        <v>0.53125</v>
      </c>
      <c r="D25" s="80" t="s">
        <v>17</v>
      </c>
    </row>
    <row r="26" spans="1:9" x14ac:dyDescent="0.25">
      <c r="A26" s="74">
        <v>45235</v>
      </c>
      <c r="B26" s="10" t="s">
        <v>78</v>
      </c>
      <c r="C26" s="39">
        <v>0.75</v>
      </c>
      <c r="D26" s="80" t="s">
        <v>15</v>
      </c>
    </row>
    <row r="27" spans="1:9" x14ac:dyDescent="0.25">
      <c r="A27" s="74">
        <v>45247</v>
      </c>
      <c r="B27" s="10" t="s">
        <v>140</v>
      </c>
      <c r="C27" s="39">
        <v>0.58333333333333337</v>
      </c>
      <c r="D27" s="80" t="s">
        <v>9</v>
      </c>
    </row>
    <row r="28" spans="1:9" x14ac:dyDescent="0.25">
      <c r="A28" s="74">
        <v>45247</v>
      </c>
      <c r="B28" s="10" t="s">
        <v>87</v>
      </c>
      <c r="C28" s="39">
        <v>0.79166666666666663</v>
      </c>
      <c r="D28" s="80" t="s">
        <v>9</v>
      </c>
    </row>
    <row r="29" spans="1:9" x14ac:dyDescent="0.25">
      <c r="A29" s="74">
        <v>45255</v>
      </c>
      <c r="B29" s="111" t="s">
        <v>89</v>
      </c>
      <c r="C29" s="39"/>
      <c r="D29" s="80"/>
    </row>
    <row r="30" spans="1:9" ht="30" x14ac:dyDescent="0.25">
      <c r="A30" s="74"/>
      <c r="B30" s="45" t="s">
        <v>90</v>
      </c>
      <c r="C30" s="46">
        <v>0.55208333333333337</v>
      </c>
      <c r="D30" s="75" t="s">
        <v>21</v>
      </c>
    </row>
    <row r="31" spans="1:9" x14ac:dyDescent="0.25">
      <c r="A31" s="74"/>
      <c r="B31" s="45" t="s">
        <v>91</v>
      </c>
      <c r="C31" s="46">
        <v>0.72916666666666663</v>
      </c>
      <c r="D31" s="75" t="s">
        <v>15</v>
      </c>
    </row>
    <row r="32" spans="1:9" x14ac:dyDescent="0.25">
      <c r="A32" s="74"/>
      <c r="B32" s="45" t="s">
        <v>92</v>
      </c>
      <c r="C32" s="46">
        <v>0.75</v>
      </c>
      <c r="D32" s="75" t="s">
        <v>15</v>
      </c>
    </row>
    <row r="33" spans="1:4" x14ac:dyDescent="0.25">
      <c r="A33" s="74"/>
      <c r="B33" s="45" t="s">
        <v>93</v>
      </c>
      <c r="C33" s="46">
        <v>0.79166666666666663</v>
      </c>
      <c r="D33" s="75" t="s">
        <v>25</v>
      </c>
    </row>
    <row r="34" spans="1:4" x14ac:dyDescent="0.25">
      <c r="A34" s="74"/>
      <c r="B34" s="45" t="s">
        <v>94</v>
      </c>
      <c r="C34" s="46">
        <v>0.8125</v>
      </c>
      <c r="D34" s="75" t="s">
        <v>6</v>
      </c>
    </row>
    <row r="35" spans="1:4" x14ac:dyDescent="0.25">
      <c r="A35" s="74">
        <v>45255</v>
      </c>
      <c r="B35" s="10" t="s">
        <v>18</v>
      </c>
      <c r="C35" s="39"/>
      <c r="D35" s="80"/>
    </row>
    <row r="36" spans="1:4" x14ac:dyDescent="0.25">
      <c r="A36" s="74">
        <v>45257</v>
      </c>
      <c r="B36" s="10" t="s">
        <v>148</v>
      </c>
      <c r="C36" s="39"/>
      <c r="D36" s="80"/>
    </row>
    <row r="37" spans="1:4" x14ac:dyDescent="0.25">
      <c r="A37" s="74">
        <v>45258</v>
      </c>
      <c r="B37" s="10" t="s">
        <v>148</v>
      </c>
      <c r="C37" s="39"/>
      <c r="D37" s="80"/>
    </row>
    <row r="38" spans="1:4" x14ac:dyDescent="0.25">
      <c r="A38" s="74">
        <v>45259</v>
      </c>
      <c r="B38" s="10" t="s">
        <v>148</v>
      </c>
      <c r="C38" s="39"/>
      <c r="D38" s="80"/>
    </row>
    <row r="39" spans="1:4" x14ac:dyDescent="0.25">
      <c r="A39" s="74">
        <v>45260</v>
      </c>
      <c r="B39" s="10" t="s">
        <v>148</v>
      </c>
      <c r="C39" s="39"/>
      <c r="D39" s="80"/>
    </row>
    <row r="40" spans="1:4" x14ac:dyDescent="0.25">
      <c r="A40" s="74">
        <v>45260</v>
      </c>
      <c r="B40" s="10" t="s">
        <v>22</v>
      </c>
      <c r="C40" s="39">
        <v>0.75</v>
      </c>
      <c r="D40" s="80" t="s">
        <v>15</v>
      </c>
    </row>
    <row r="41" spans="1:4" x14ac:dyDescent="0.25">
      <c r="A41" s="74">
        <v>45261</v>
      </c>
      <c r="B41" s="10" t="s">
        <v>148</v>
      </c>
      <c r="C41" s="39"/>
      <c r="D41" s="80"/>
    </row>
    <row r="42" spans="1:4" x14ac:dyDescent="0.25">
      <c r="A42" s="74">
        <v>45261</v>
      </c>
      <c r="B42" s="117" t="s">
        <v>118</v>
      </c>
      <c r="C42" s="39"/>
      <c r="D42" s="80"/>
    </row>
    <row r="43" spans="1:4" x14ac:dyDescent="0.25">
      <c r="A43" s="74">
        <v>45263</v>
      </c>
      <c r="B43" s="10" t="s">
        <v>23</v>
      </c>
      <c r="C43" s="39">
        <v>0.75</v>
      </c>
      <c r="D43" s="80" t="s">
        <v>15</v>
      </c>
    </row>
    <row r="44" spans="1:4" x14ac:dyDescent="0.25">
      <c r="A44" s="74">
        <v>45264</v>
      </c>
      <c r="B44" s="10" t="s">
        <v>149</v>
      </c>
      <c r="C44" s="112"/>
      <c r="D44" s="80"/>
    </row>
    <row r="45" spans="1:4" x14ac:dyDescent="0.25">
      <c r="A45" s="74">
        <v>45265</v>
      </c>
      <c r="B45" s="10" t="s">
        <v>149</v>
      </c>
      <c r="C45" s="112"/>
      <c r="D45" s="80"/>
    </row>
    <row r="46" spans="1:4" x14ac:dyDescent="0.25">
      <c r="A46" s="74">
        <v>45266</v>
      </c>
      <c r="B46" s="10" t="s">
        <v>149</v>
      </c>
      <c r="C46" s="39"/>
      <c r="D46" s="80"/>
    </row>
    <row r="47" spans="1:4" x14ac:dyDescent="0.25">
      <c r="A47" s="74">
        <v>45266</v>
      </c>
      <c r="B47" s="10" t="s">
        <v>24</v>
      </c>
      <c r="C47" s="39">
        <v>0.45833333333333331</v>
      </c>
      <c r="D47" s="80" t="s">
        <v>25</v>
      </c>
    </row>
    <row r="48" spans="1:4" x14ac:dyDescent="0.25">
      <c r="A48" s="74">
        <v>45267</v>
      </c>
      <c r="B48" s="10" t="s">
        <v>149</v>
      </c>
      <c r="C48" s="39"/>
      <c r="D48" s="80"/>
    </row>
    <row r="49" spans="1:4" x14ac:dyDescent="0.25">
      <c r="A49" s="74">
        <v>45268</v>
      </c>
      <c r="B49" s="10" t="s">
        <v>149</v>
      </c>
      <c r="C49" s="39"/>
      <c r="D49" s="80"/>
    </row>
    <row r="50" spans="1:4" ht="30" x14ac:dyDescent="0.25">
      <c r="A50" s="74">
        <v>45268</v>
      </c>
      <c r="B50" s="10" t="s">
        <v>96</v>
      </c>
      <c r="C50" s="39">
        <v>0.71875</v>
      </c>
      <c r="D50" s="80" t="s">
        <v>25</v>
      </c>
    </row>
    <row r="51" spans="1:4" x14ac:dyDescent="0.25">
      <c r="A51" s="74">
        <v>45270</v>
      </c>
      <c r="B51" s="10" t="s">
        <v>97</v>
      </c>
      <c r="C51" s="112"/>
      <c r="D51" s="80"/>
    </row>
    <row r="52" spans="1:4" x14ac:dyDescent="0.25">
      <c r="A52" s="74">
        <v>45271</v>
      </c>
      <c r="B52" s="10" t="s">
        <v>149</v>
      </c>
      <c r="C52" s="39"/>
      <c r="D52" s="80"/>
    </row>
    <row r="53" spans="1:4" x14ac:dyDescent="0.25">
      <c r="A53" s="74">
        <v>45272</v>
      </c>
      <c r="B53" s="10" t="s">
        <v>149</v>
      </c>
      <c r="C53" s="39"/>
      <c r="D53" s="80"/>
    </row>
    <row r="54" spans="1:4" x14ac:dyDescent="0.25">
      <c r="A54" s="74">
        <v>45272</v>
      </c>
      <c r="B54" s="10" t="s">
        <v>26</v>
      </c>
      <c r="C54" s="39">
        <v>0.70833333333333337</v>
      </c>
      <c r="D54" s="80" t="s">
        <v>15</v>
      </c>
    </row>
    <row r="55" spans="1:4" x14ac:dyDescent="0.25">
      <c r="A55" s="74">
        <v>45273</v>
      </c>
      <c r="B55" s="10" t="s">
        <v>149</v>
      </c>
      <c r="C55" s="39"/>
      <c r="D55" s="80"/>
    </row>
    <row r="56" spans="1:4" x14ac:dyDescent="0.25">
      <c r="A56" s="74">
        <v>45273</v>
      </c>
      <c r="B56" s="10" t="s">
        <v>98</v>
      </c>
      <c r="C56" s="39">
        <v>0.8125</v>
      </c>
      <c r="D56" s="80" t="s">
        <v>6</v>
      </c>
    </row>
    <row r="57" spans="1:4" x14ac:dyDescent="0.25">
      <c r="A57" s="74">
        <v>45274</v>
      </c>
      <c r="B57" s="10" t="s">
        <v>149</v>
      </c>
      <c r="C57" s="112"/>
      <c r="D57" s="80"/>
    </row>
    <row r="58" spans="1:4" x14ac:dyDescent="0.25">
      <c r="A58" s="74">
        <v>45275</v>
      </c>
      <c r="B58" s="10" t="s">
        <v>149</v>
      </c>
      <c r="C58" s="112"/>
      <c r="D58" s="80"/>
    </row>
    <row r="59" spans="1:4" x14ac:dyDescent="0.25">
      <c r="A59" s="74">
        <v>45275</v>
      </c>
      <c r="B59" s="10" t="s">
        <v>29</v>
      </c>
      <c r="C59" s="39"/>
      <c r="D59" s="80"/>
    </row>
    <row r="60" spans="1:4" x14ac:dyDescent="0.25">
      <c r="A60" s="74">
        <v>45275</v>
      </c>
      <c r="B60" s="10" t="s">
        <v>27</v>
      </c>
      <c r="C60" s="39">
        <v>0.78125</v>
      </c>
      <c r="D60" s="80" t="s">
        <v>28</v>
      </c>
    </row>
    <row r="61" spans="1:4" x14ac:dyDescent="0.25">
      <c r="A61" s="74">
        <v>45279</v>
      </c>
      <c r="B61" s="10" t="s">
        <v>99</v>
      </c>
      <c r="C61" s="39"/>
      <c r="D61" s="80"/>
    </row>
    <row r="62" spans="1:4" x14ac:dyDescent="0.25">
      <c r="A62" s="74">
        <v>45282</v>
      </c>
      <c r="B62" s="10" t="s">
        <v>30</v>
      </c>
      <c r="C62" s="39">
        <v>0.58333333333333337</v>
      </c>
      <c r="D62" s="80"/>
    </row>
    <row r="63" spans="1:4" x14ac:dyDescent="0.25">
      <c r="A63" s="74">
        <v>45288</v>
      </c>
      <c r="B63" s="10" t="s">
        <v>31</v>
      </c>
      <c r="C63" s="39">
        <v>0.33333333333333331</v>
      </c>
      <c r="D63" s="80"/>
    </row>
    <row r="64" spans="1:4" x14ac:dyDescent="0.25">
      <c r="A64" s="74">
        <v>45290</v>
      </c>
      <c r="B64" s="10" t="s">
        <v>30</v>
      </c>
      <c r="C64" s="39">
        <v>0.58333333333333337</v>
      </c>
      <c r="D64" s="80"/>
    </row>
    <row r="65" spans="1:4" x14ac:dyDescent="0.25">
      <c r="A65" s="74">
        <v>45293</v>
      </c>
      <c r="B65" s="10" t="s">
        <v>31</v>
      </c>
      <c r="C65" s="118">
        <v>0.33333333333333331</v>
      </c>
      <c r="D65" s="119"/>
    </row>
    <row r="66" spans="1:4" x14ac:dyDescent="0.25">
      <c r="A66" s="74">
        <v>45296</v>
      </c>
      <c r="B66" s="10" t="s">
        <v>53</v>
      </c>
      <c r="C66" s="112"/>
      <c r="D66" s="80"/>
    </row>
    <row r="67" spans="1:4" x14ac:dyDescent="0.25">
      <c r="A67" s="74">
        <v>45297</v>
      </c>
      <c r="B67" s="10" t="s">
        <v>32</v>
      </c>
      <c r="C67" s="39"/>
      <c r="D67" s="80"/>
    </row>
    <row r="68" spans="1:4" x14ac:dyDescent="0.25">
      <c r="A68" s="74">
        <v>45306</v>
      </c>
      <c r="B68" s="111" t="s">
        <v>102</v>
      </c>
      <c r="C68" s="39">
        <v>0.8125</v>
      </c>
      <c r="D68" s="80" t="s">
        <v>6</v>
      </c>
    </row>
    <row r="69" spans="1:4" x14ac:dyDescent="0.25">
      <c r="A69" s="74">
        <v>45307</v>
      </c>
      <c r="B69" s="10" t="s">
        <v>57</v>
      </c>
      <c r="C69" s="39"/>
      <c r="D69" s="80"/>
    </row>
    <row r="70" spans="1:4" x14ac:dyDescent="0.25">
      <c r="A70" s="74">
        <v>45312</v>
      </c>
      <c r="B70" s="10" t="s">
        <v>33</v>
      </c>
      <c r="C70" s="39">
        <v>0.4375</v>
      </c>
      <c r="D70" s="80" t="s">
        <v>15</v>
      </c>
    </row>
    <row r="71" spans="1:4" x14ac:dyDescent="0.25">
      <c r="A71" s="74">
        <v>45312</v>
      </c>
      <c r="B71" s="10" t="s">
        <v>34</v>
      </c>
      <c r="C71" s="39">
        <v>0.75</v>
      </c>
      <c r="D71" s="80" t="s">
        <v>15</v>
      </c>
    </row>
    <row r="72" spans="1:4" x14ac:dyDescent="0.25">
      <c r="A72" s="74">
        <v>45313</v>
      </c>
      <c r="B72" s="112" t="s">
        <v>107</v>
      </c>
      <c r="C72" s="39">
        <v>0.53125</v>
      </c>
      <c r="D72" s="113" t="s">
        <v>17</v>
      </c>
    </row>
    <row r="73" spans="1:4" x14ac:dyDescent="0.25">
      <c r="A73" s="74">
        <v>45318</v>
      </c>
      <c r="B73" s="10" t="s">
        <v>18</v>
      </c>
      <c r="C73" s="39"/>
      <c r="D73" s="80"/>
    </row>
    <row r="74" spans="1:4" x14ac:dyDescent="0.25">
      <c r="A74" s="74">
        <v>45318</v>
      </c>
      <c r="B74" s="10" t="s">
        <v>103</v>
      </c>
      <c r="C74" s="39"/>
      <c r="D74" s="80"/>
    </row>
    <row r="75" spans="1:4" x14ac:dyDescent="0.25">
      <c r="A75" s="74"/>
      <c r="B75" s="10" t="s">
        <v>104</v>
      </c>
      <c r="C75" s="39">
        <v>0.625</v>
      </c>
      <c r="D75" s="80" t="s">
        <v>12</v>
      </c>
    </row>
    <row r="76" spans="1:4" x14ac:dyDescent="0.25">
      <c r="A76" s="74"/>
      <c r="B76" s="10" t="s">
        <v>34</v>
      </c>
      <c r="C76" s="39">
        <v>0.73958333333333337</v>
      </c>
      <c r="D76" s="80" t="s">
        <v>15</v>
      </c>
    </row>
    <row r="77" spans="1:4" x14ac:dyDescent="0.25">
      <c r="A77" s="74"/>
      <c r="B77" s="10" t="s">
        <v>105</v>
      </c>
      <c r="C77" s="39">
        <v>0.78125</v>
      </c>
      <c r="D77" s="80" t="s">
        <v>12</v>
      </c>
    </row>
    <row r="78" spans="1:4" x14ac:dyDescent="0.25">
      <c r="A78" s="74"/>
      <c r="B78" s="10" t="s">
        <v>106</v>
      </c>
      <c r="C78" s="39">
        <v>0.8125</v>
      </c>
      <c r="D78" s="80" t="s">
        <v>6</v>
      </c>
    </row>
    <row r="79" spans="1:4" x14ac:dyDescent="0.25">
      <c r="A79" s="74">
        <v>45323</v>
      </c>
      <c r="B79" s="10" t="s">
        <v>108</v>
      </c>
      <c r="C79" s="39">
        <v>0.8125</v>
      </c>
      <c r="D79" s="80" t="s">
        <v>6</v>
      </c>
    </row>
    <row r="80" spans="1:4" ht="30" x14ac:dyDescent="0.25">
      <c r="A80" s="74">
        <v>45329</v>
      </c>
      <c r="B80" s="10" t="s">
        <v>107</v>
      </c>
      <c r="C80" s="39">
        <v>0.53125</v>
      </c>
      <c r="D80" s="80" t="s">
        <v>17</v>
      </c>
    </row>
    <row r="81" spans="1:4" x14ac:dyDescent="0.25">
      <c r="A81" s="66">
        <v>45331</v>
      </c>
      <c r="B81" s="10" t="s">
        <v>156</v>
      </c>
      <c r="C81" s="39">
        <v>0.8125</v>
      </c>
      <c r="D81" s="10" t="s">
        <v>6</v>
      </c>
    </row>
    <row r="82" spans="1:4" x14ac:dyDescent="0.25">
      <c r="A82" s="74">
        <v>45338</v>
      </c>
      <c r="B82" s="10" t="s">
        <v>113</v>
      </c>
      <c r="C82" s="39">
        <v>0.8125</v>
      </c>
      <c r="D82" s="80" t="s">
        <v>6</v>
      </c>
    </row>
    <row r="83" spans="1:4" x14ac:dyDescent="0.25">
      <c r="A83" s="74">
        <v>45343</v>
      </c>
      <c r="B83" s="112" t="s">
        <v>107</v>
      </c>
      <c r="C83" s="39">
        <v>0.53125</v>
      </c>
      <c r="D83" s="113" t="s">
        <v>17</v>
      </c>
    </row>
    <row r="84" spans="1:4" x14ac:dyDescent="0.25">
      <c r="A84" s="74">
        <v>45346</v>
      </c>
      <c r="B84" s="10" t="s">
        <v>35</v>
      </c>
      <c r="C84" s="39"/>
      <c r="D84" s="80"/>
    </row>
    <row r="85" spans="1:4" x14ac:dyDescent="0.25">
      <c r="A85" s="66">
        <v>45358</v>
      </c>
      <c r="B85" s="112" t="s">
        <v>107</v>
      </c>
      <c r="C85" s="39">
        <v>0.53125</v>
      </c>
      <c r="D85" s="112" t="s">
        <v>17</v>
      </c>
    </row>
    <row r="86" spans="1:4" x14ac:dyDescent="0.25">
      <c r="A86" s="74">
        <v>45363</v>
      </c>
      <c r="B86" s="10" t="s">
        <v>117</v>
      </c>
      <c r="C86" s="39">
        <v>0.8125</v>
      </c>
      <c r="D86" s="80" t="s">
        <v>6</v>
      </c>
    </row>
    <row r="87" spans="1:4" x14ac:dyDescent="0.25">
      <c r="A87" s="74">
        <v>45366</v>
      </c>
      <c r="B87" s="10" t="s">
        <v>118</v>
      </c>
      <c r="C87" s="39"/>
      <c r="D87" s="80"/>
    </row>
    <row r="88" spans="1:4" x14ac:dyDescent="0.25">
      <c r="A88" s="74">
        <v>45368</v>
      </c>
      <c r="B88" s="10" t="s">
        <v>36</v>
      </c>
      <c r="C88" s="39"/>
      <c r="D88" s="80"/>
    </row>
    <row r="89" spans="1:4" x14ac:dyDescent="0.25">
      <c r="A89" s="74">
        <v>45373</v>
      </c>
      <c r="B89" s="10" t="s">
        <v>99</v>
      </c>
      <c r="C89" s="39"/>
      <c r="D89" s="80"/>
    </row>
    <row r="90" spans="1:4" x14ac:dyDescent="0.25">
      <c r="A90" s="74">
        <v>45373</v>
      </c>
      <c r="B90" s="111" t="s">
        <v>37</v>
      </c>
      <c r="C90" s="39">
        <v>0.8125</v>
      </c>
      <c r="D90" s="80" t="s">
        <v>6</v>
      </c>
    </row>
    <row r="91" spans="1:4" x14ac:dyDescent="0.25">
      <c r="A91" s="74">
        <v>45374</v>
      </c>
      <c r="B91" s="10" t="s">
        <v>18</v>
      </c>
      <c r="C91" s="39"/>
      <c r="D91" s="80"/>
    </row>
    <row r="92" spans="1:4" x14ac:dyDescent="0.25">
      <c r="A92" s="74">
        <v>45381</v>
      </c>
      <c r="B92" s="10" t="s">
        <v>120</v>
      </c>
      <c r="C92" s="39">
        <v>0.8125</v>
      </c>
      <c r="D92" s="80" t="s">
        <v>6</v>
      </c>
    </row>
    <row r="93" spans="1:4" ht="30" x14ac:dyDescent="0.25">
      <c r="A93" s="74">
        <v>45387</v>
      </c>
      <c r="B93" s="10" t="s">
        <v>121</v>
      </c>
      <c r="C93" s="39">
        <v>0.71875</v>
      </c>
      <c r="D93" s="80"/>
    </row>
    <row r="94" spans="1:4" x14ac:dyDescent="0.25">
      <c r="A94" s="66">
        <v>45392</v>
      </c>
      <c r="B94" s="10" t="s">
        <v>53</v>
      </c>
      <c r="C94" s="39"/>
      <c r="D94" s="10"/>
    </row>
    <row r="95" spans="1:4" x14ac:dyDescent="0.25">
      <c r="A95" s="74">
        <v>45395</v>
      </c>
      <c r="B95" s="10" t="s">
        <v>32</v>
      </c>
      <c r="C95" s="39"/>
      <c r="D95" s="80"/>
    </row>
    <row r="96" spans="1:4" x14ac:dyDescent="0.25">
      <c r="A96" s="74">
        <v>45400</v>
      </c>
      <c r="B96" s="10" t="s">
        <v>38</v>
      </c>
      <c r="C96" s="39"/>
      <c r="D96" s="80"/>
    </row>
    <row r="97" spans="1:4" x14ac:dyDescent="0.25">
      <c r="A97" s="74">
        <v>45405</v>
      </c>
      <c r="B97" s="10" t="s">
        <v>57</v>
      </c>
      <c r="C97" s="39"/>
      <c r="D97" s="80"/>
    </row>
    <row r="98" spans="1:4" ht="45" x14ac:dyDescent="0.25">
      <c r="A98" s="66">
        <v>45408</v>
      </c>
      <c r="B98" s="10" t="s">
        <v>126</v>
      </c>
      <c r="C98" s="118" t="s">
        <v>151</v>
      </c>
      <c r="D98" s="10" t="s">
        <v>152</v>
      </c>
    </row>
    <row r="99" spans="1:4" x14ac:dyDescent="0.25">
      <c r="A99" s="74">
        <v>45409</v>
      </c>
      <c r="B99" s="10" t="s">
        <v>18</v>
      </c>
      <c r="C99" s="112"/>
      <c r="D99" s="80"/>
    </row>
    <row r="100" spans="1:4" x14ac:dyDescent="0.25">
      <c r="A100" s="74">
        <v>45410</v>
      </c>
      <c r="B100" s="10" t="s">
        <v>33</v>
      </c>
      <c r="C100" s="39">
        <v>0.4375</v>
      </c>
      <c r="D100" s="80" t="s">
        <v>15</v>
      </c>
    </row>
    <row r="101" spans="1:4" x14ac:dyDescent="0.25">
      <c r="A101" s="74">
        <v>45410</v>
      </c>
      <c r="B101" s="10" t="s">
        <v>34</v>
      </c>
      <c r="C101" s="39">
        <v>0.75</v>
      </c>
      <c r="D101" s="80" t="s">
        <v>15</v>
      </c>
    </row>
    <row r="102" spans="1:4" ht="30" x14ac:dyDescent="0.25">
      <c r="A102" s="66">
        <v>45411</v>
      </c>
      <c r="B102" s="10" t="s">
        <v>107</v>
      </c>
      <c r="C102" s="39">
        <v>0.53125</v>
      </c>
      <c r="D102" s="10" t="s">
        <v>17</v>
      </c>
    </row>
    <row r="103" spans="1:4" x14ac:dyDescent="0.25">
      <c r="A103" s="66">
        <v>45427</v>
      </c>
      <c r="B103" s="112" t="s">
        <v>107</v>
      </c>
      <c r="C103" s="39">
        <v>0.53125</v>
      </c>
      <c r="D103" s="112" t="s">
        <v>17</v>
      </c>
    </row>
    <row r="104" spans="1:4" x14ac:dyDescent="0.25">
      <c r="A104" s="130">
        <v>45430</v>
      </c>
      <c r="B104" s="10" t="s">
        <v>18</v>
      </c>
      <c r="C104" s="107"/>
      <c r="D104" s="131"/>
    </row>
    <row r="105" spans="1:4" x14ac:dyDescent="0.25">
      <c r="A105" s="74">
        <v>45441</v>
      </c>
      <c r="B105" s="112" t="s">
        <v>107</v>
      </c>
      <c r="C105" s="39">
        <v>0.53125</v>
      </c>
      <c r="D105" s="113" t="s">
        <v>17</v>
      </c>
    </row>
    <row r="106" spans="1:4" x14ac:dyDescent="0.25">
      <c r="A106" s="74">
        <v>45457</v>
      </c>
      <c r="B106" s="111" t="s">
        <v>118</v>
      </c>
      <c r="C106" s="39"/>
      <c r="D106" s="80"/>
    </row>
    <row r="107" spans="1:4" ht="45" x14ac:dyDescent="0.25">
      <c r="A107" s="74">
        <v>45457</v>
      </c>
      <c r="B107" s="10" t="s">
        <v>125</v>
      </c>
      <c r="C107" s="39"/>
      <c r="D107" s="80"/>
    </row>
    <row r="108" spans="1:4" ht="45" x14ac:dyDescent="0.25">
      <c r="A108" s="74">
        <v>45457</v>
      </c>
      <c r="B108" s="10" t="s">
        <v>39</v>
      </c>
      <c r="C108" s="39">
        <v>0.70833333333333337</v>
      </c>
      <c r="D108" s="80" t="s">
        <v>127</v>
      </c>
    </row>
    <row r="109" spans="1:4" ht="30" x14ac:dyDescent="0.25">
      <c r="A109" s="66">
        <v>45458</v>
      </c>
      <c r="B109" s="10" t="s">
        <v>128</v>
      </c>
      <c r="C109" s="39">
        <v>0.45833333333333331</v>
      </c>
      <c r="D109" s="10" t="s">
        <v>129</v>
      </c>
    </row>
    <row r="110" spans="1:4" x14ac:dyDescent="0.25">
      <c r="A110" s="74">
        <v>45458</v>
      </c>
      <c r="B110" s="10" t="s">
        <v>40</v>
      </c>
      <c r="C110" s="39">
        <v>0.54166666666666663</v>
      </c>
      <c r="D110" s="80"/>
    </row>
    <row r="111" spans="1:4" x14ac:dyDescent="0.25">
      <c r="A111" s="74">
        <v>45459</v>
      </c>
      <c r="B111" s="10" t="s">
        <v>158</v>
      </c>
      <c r="C111" s="39"/>
      <c r="D111" s="80"/>
    </row>
    <row r="112" spans="1:4" x14ac:dyDescent="0.25">
      <c r="A112" s="74">
        <v>45461</v>
      </c>
      <c r="B112" s="10" t="s">
        <v>99</v>
      </c>
      <c r="C112" s="39"/>
      <c r="D112" s="80"/>
    </row>
    <row r="113" spans="1:4" x14ac:dyDescent="0.25">
      <c r="A113" s="66">
        <v>45463</v>
      </c>
      <c r="B113" s="10" t="s">
        <v>153</v>
      </c>
      <c r="C113" s="39"/>
      <c r="D113" s="10"/>
    </row>
    <row r="114" spans="1:4" x14ac:dyDescent="0.25">
      <c r="A114" s="74">
        <v>45464</v>
      </c>
      <c r="B114" s="10" t="s">
        <v>130</v>
      </c>
      <c r="C114" s="39">
        <v>0.75</v>
      </c>
      <c r="D114" s="80" t="s">
        <v>41</v>
      </c>
    </row>
    <row r="115" spans="1:4" x14ac:dyDescent="0.25">
      <c r="A115" s="74">
        <v>45467</v>
      </c>
      <c r="B115" s="10" t="s">
        <v>36</v>
      </c>
      <c r="C115" s="39"/>
      <c r="D115" s="80"/>
    </row>
    <row r="116" spans="1:4" x14ac:dyDescent="0.25">
      <c r="A116" s="74">
        <v>45469</v>
      </c>
      <c r="B116" s="10" t="s">
        <v>42</v>
      </c>
      <c r="C116" s="39">
        <v>0.76041666666666663</v>
      </c>
      <c r="D116" s="80" t="s">
        <v>15</v>
      </c>
    </row>
    <row r="117" spans="1:4" ht="30" x14ac:dyDescent="0.25">
      <c r="A117" s="74">
        <v>45469</v>
      </c>
      <c r="B117" s="10" t="s">
        <v>43</v>
      </c>
      <c r="C117" s="39">
        <v>0.8125</v>
      </c>
      <c r="D117" s="80" t="s">
        <v>6</v>
      </c>
    </row>
    <row r="118" spans="1:4" x14ac:dyDescent="0.25">
      <c r="A118" s="74">
        <v>45470</v>
      </c>
      <c r="B118" s="10" t="s">
        <v>44</v>
      </c>
      <c r="C118" s="39"/>
      <c r="D118" s="80"/>
    </row>
    <row r="119" spans="1:4" ht="30" x14ac:dyDescent="0.25">
      <c r="A119" s="74">
        <v>45471</v>
      </c>
      <c r="B119" s="10" t="s">
        <v>131</v>
      </c>
      <c r="C119" s="39">
        <v>0.41666666666666669</v>
      </c>
      <c r="D119" s="80"/>
    </row>
    <row r="120" spans="1:4" x14ac:dyDescent="0.25">
      <c r="A120" s="66">
        <v>45474</v>
      </c>
      <c r="B120" s="10" t="s">
        <v>45</v>
      </c>
      <c r="C120" s="39"/>
      <c r="D120" s="80"/>
    </row>
    <row r="121" spans="1:4" x14ac:dyDescent="0.25">
      <c r="A121" s="66">
        <v>45475</v>
      </c>
      <c r="B121" s="10" t="s">
        <v>45</v>
      </c>
      <c r="C121" s="39"/>
      <c r="D121" s="80"/>
    </row>
    <row r="122" spans="1:4" x14ac:dyDescent="0.25">
      <c r="A122" s="66">
        <v>45476</v>
      </c>
      <c r="B122" s="10" t="s">
        <v>45</v>
      </c>
      <c r="C122" s="39"/>
      <c r="D122" s="80"/>
    </row>
    <row r="123" spans="1:4" x14ac:dyDescent="0.25">
      <c r="A123" s="66">
        <v>45477</v>
      </c>
      <c r="B123" s="10" t="s">
        <v>46</v>
      </c>
      <c r="C123" s="39"/>
      <c r="D123" s="80"/>
    </row>
    <row r="124" spans="1:4" x14ac:dyDescent="0.25">
      <c r="A124" s="66">
        <v>45478</v>
      </c>
      <c r="B124" s="10" t="s">
        <v>46</v>
      </c>
      <c r="C124" s="39"/>
      <c r="D124" s="80"/>
    </row>
    <row r="125" spans="1:4" x14ac:dyDescent="0.25">
      <c r="A125" s="74">
        <v>45481</v>
      </c>
      <c r="B125" s="10" t="s">
        <v>4</v>
      </c>
      <c r="C125" s="39"/>
      <c r="D125" s="80"/>
    </row>
    <row r="126" spans="1:4" x14ac:dyDescent="0.25">
      <c r="A126" s="74">
        <v>45488</v>
      </c>
      <c r="B126" s="10" t="s">
        <v>102</v>
      </c>
      <c r="C126" s="39">
        <v>0.8125</v>
      </c>
      <c r="D126" s="80" t="s">
        <v>6</v>
      </c>
    </row>
    <row r="127" spans="1:4" x14ac:dyDescent="0.25">
      <c r="A127" s="74">
        <v>45491</v>
      </c>
      <c r="B127" s="10" t="s">
        <v>132</v>
      </c>
      <c r="C127" s="39">
        <v>0.79166666666666663</v>
      </c>
      <c r="D127" s="80" t="s">
        <v>6</v>
      </c>
    </row>
    <row r="128" spans="1:4" x14ac:dyDescent="0.25">
      <c r="A128" s="74">
        <v>45492</v>
      </c>
      <c r="B128" s="10" t="s">
        <v>18</v>
      </c>
      <c r="C128" s="39"/>
      <c r="D128" s="80"/>
    </row>
    <row r="129" spans="1:4" x14ac:dyDescent="0.25">
      <c r="A129" s="74">
        <v>45542</v>
      </c>
      <c r="B129" s="10" t="s">
        <v>4</v>
      </c>
      <c r="C129" s="39"/>
      <c r="D129" s="80"/>
    </row>
    <row r="130" spans="1:4" x14ac:dyDescent="0.25">
      <c r="A130" s="66">
        <v>45542</v>
      </c>
      <c r="B130" s="10" t="s">
        <v>154</v>
      </c>
      <c r="C130" s="39">
        <v>0.8125</v>
      </c>
      <c r="D130" s="10" t="s">
        <v>6</v>
      </c>
    </row>
    <row r="131" spans="1:4" x14ac:dyDescent="0.25">
      <c r="A131" s="66">
        <v>45549</v>
      </c>
      <c r="B131" s="10" t="s">
        <v>4</v>
      </c>
      <c r="C131" s="39"/>
      <c r="D131" s="10"/>
    </row>
    <row r="132" spans="1:4" ht="30.75" thickBot="1" x14ac:dyDescent="0.3">
      <c r="A132" s="41">
        <v>45551</v>
      </c>
      <c r="B132" s="114" t="s">
        <v>133</v>
      </c>
      <c r="C132" s="115"/>
      <c r="D132" s="116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8"/>
  <sheetViews>
    <sheetView workbookViewId="0">
      <selection activeCell="A5" sqref="A5:D5"/>
    </sheetView>
  </sheetViews>
  <sheetFormatPr defaultRowHeight="15" x14ac:dyDescent="0.25"/>
  <cols>
    <col min="1" max="1" width="30" bestFit="1" customWidth="1"/>
    <col min="2" max="2" width="38.28515625" customWidth="1"/>
    <col min="3" max="3" width="8.28515625" customWidth="1"/>
    <col min="4" max="4" width="15.28515625" customWidth="1"/>
  </cols>
  <sheetData>
    <row r="1" spans="1:4" ht="18.75" x14ac:dyDescent="0.3">
      <c r="A1" s="60" t="s">
        <v>1</v>
      </c>
      <c r="B1" s="61" t="s">
        <v>0</v>
      </c>
      <c r="C1" s="31" t="s">
        <v>2</v>
      </c>
      <c r="D1" s="62" t="s">
        <v>3</v>
      </c>
    </row>
    <row r="2" spans="1:4" hidden="1" x14ac:dyDescent="0.25">
      <c r="A2" s="9">
        <v>45176</v>
      </c>
      <c r="B2" s="45" t="s">
        <v>47</v>
      </c>
      <c r="C2" s="46">
        <v>0.5</v>
      </c>
      <c r="D2" s="51" t="s">
        <v>17</v>
      </c>
    </row>
    <row r="3" spans="1:4" hidden="1" x14ac:dyDescent="0.25">
      <c r="A3" s="103">
        <v>45187</v>
      </c>
      <c r="B3" s="45" t="s">
        <v>79</v>
      </c>
      <c r="C3" s="78">
        <v>0.5</v>
      </c>
      <c r="D3" s="51" t="s">
        <v>25</v>
      </c>
    </row>
    <row r="4" spans="1:4" hidden="1" x14ac:dyDescent="0.25">
      <c r="A4" s="13">
        <v>45195</v>
      </c>
      <c r="B4" s="45" t="s">
        <v>50</v>
      </c>
      <c r="C4" s="46">
        <v>0.5</v>
      </c>
      <c r="D4" s="51" t="s">
        <v>144</v>
      </c>
    </row>
    <row r="5" spans="1:4" hidden="1" x14ac:dyDescent="0.25">
      <c r="A5" s="65">
        <v>45202</v>
      </c>
      <c r="B5" s="52" t="s">
        <v>160</v>
      </c>
      <c r="C5" s="53">
        <v>0.5</v>
      </c>
      <c r="D5" s="52" t="s">
        <v>17</v>
      </c>
    </row>
    <row r="6" spans="1:4" hidden="1" x14ac:dyDescent="0.25">
      <c r="A6" s="9">
        <v>45202</v>
      </c>
      <c r="B6" s="45" t="s">
        <v>50</v>
      </c>
      <c r="C6" s="46">
        <v>0.5</v>
      </c>
      <c r="D6" s="51" t="s">
        <v>144</v>
      </c>
    </row>
    <row r="7" spans="1:4" hidden="1" x14ac:dyDescent="0.25">
      <c r="A7" s="9">
        <v>45202</v>
      </c>
      <c r="B7" s="45" t="s">
        <v>59</v>
      </c>
      <c r="C7" s="46">
        <v>0.70833333333333337</v>
      </c>
      <c r="D7" s="51" t="s">
        <v>17</v>
      </c>
    </row>
    <row r="8" spans="1:4" hidden="1" x14ac:dyDescent="0.25">
      <c r="A8" s="9">
        <v>45203</v>
      </c>
      <c r="B8" s="45" t="s">
        <v>60</v>
      </c>
      <c r="C8" s="46">
        <v>0.5</v>
      </c>
      <c r="D8" s="51" t="s">
        <v>17</v>
      </c>
    </row>
    <row r="9" spans="1:4" hidden="1" x14ac:dyDescent="0.25">
      <c r="A9" s="9">
        <v>45204</v>
      </c>
      <c r="B9" s="45" t="s">
        <v>61</v>
      </c>
      <c r="C9" s="46">
        <v>0.5</v>
      </c>
      <c r="D9" s="51" t="s">
        <v>143</v>
      </c>
    </row>
    <row r="10" spans="1:4" hidden="1" x14ac:dyDescent="0.25">
      <c r="A10" s="9">
        <v>45205</v>
      </c>
      <c r="B10" s="45" t="s">
        <v>63</v>
      </c>
      <c r="C10" s="46">
        <v>0.5</v>
      </c>
      <c r="D10" s="51" t="s">
        <v>17</v>
      </c>
    </row>
    <row r="11" spans="1:4" hidden="1" x14ac:dyDescent="0.25">
      <c r="A11" s="9">
        <v>45208</v>
      </c>
      <c r="B11" s="69" t="s">
        <v>64</v>
      </c>
      <c r="C11" s="46">
        <v>0.54166666666666663</v>
      </c>
      <c r="D11" s="82" t="s">
        <v>65</v>
      </c>
    </row>
    <row r="12" spans="1:4" hidden="1" x14ac:dyDescent="0.25">
      <c r="A12" s="9">
        <v>45210</v>
      </c>
      <c r="B12" s="45" t="s">
        <v>67</v>
      </c>
      <c r="C12" s="46">
        <v>0.5</v>
      </c>
      <c r="D12" s="51" t="s">
        <v>17</v>
      </c>
    </row>
    <row r="13" spans="1:4" hidden="1" x14ac:dyDescent="0.25">
      <c r="A13" s="9">
        <v>45211</v>
      </c>
      <c r="B13" s="45" t="s">
        <v>47</v>
      </c>
      <c r="C13" s="46">
        <v>0.5</v>
      </c>
      <c r="D13" s="51" t="s">
        <v>48</v>
      </c>
    </row>
    <row r="14" spans="1:4" ht="15.75" hidden="1" thickBot="1" x14ac:dyDescent="0.3">
      <c r="A14" s="9">
        <v>45208</v>
      </c>
      <c r="B14" s="42" t="s">
        <v>82</v>
      </c>
      <c r="C14" s="46">
        <v>0.52083333333333337</v>
      </c>
      <c r="D14" s="51" t="s">
        <v>144</v>
      </c>
    </row>
    <row r="15" spans="1:4" hidden="1" x14ac:dyDescent="0.25">
      <c r="A15" s="63">
        <v>45216</v>
      </c>
      <c r="B15" s="52" t="s">
        <v>70</v>
      </c>
      <c r="C15" s="53">
        <v>0.54166666666666663</v>
      </c>
      <c r="D15" s="64" t="s">
        <v>146</v>
      </c>
    </row>
    <row r="16" spans="1:4" hidden="1" x14ac:dyDescent="0.25">
      <c r="A16" s="9">
        <v>45217</v>
      </c>
      <c r="B16" s="45" t="s">
        <v>71</v>
      </c>
      <c r="C16" s="46">
        <v>0.5</v>
      </c>
      <c r="D16" s="51" t="s">
        <v>146</v>
      </c>
    </row>
    <row r="17" spans="1:4" hidden="1" x14ac:dyDescent="0.25">
      <c r="A17" s="9">
        <v>45219</v>
      </c>
      <c r="B17" s="45" t="s">
        <v>109</v>
      </c>
      <c r="C17" s="46">
        <v>0.70833333333333337</v>
      </c>
      <c r="D17" s="51" t="s">
        <v>12</v>
      </c>
    </row>
    <row r="18" spans="1:4" hidden="1" x14ac:dyDescent="0.25">
      <c r="A18" s="9">
        <v>45223</v>
      </c>
      <c r="B18" s="45" t="s">
        <v>74</v>
      </c>
      <c r="C18" s="46">
        <v>0.45833333333333331</v>
      </c>
      <c r="D18" s="51" t="s">
        <v>17</v>
      </c>
    </row>
    <row r="19" spans="1:4" hidden="1" x14ac:dyDescent="0.25">
      <c r="A19" s="9">
        <v>45222</v>
      </c>
      <c r="B19" s="45" t="s">
        <v>73</v>
      </c>
      <c r="C19" s="46">
        <v>0.5</v>
      </c>
      <c r="D19" s="51" t="s">
        <v>48</v>
      </c>
    </row>
    <row r="20" spans="1:4" hidden="1" x14ac:dyDescent="0.25">
      <c r="A20" s="9">
        <v>45224</v>
      </c>
      <c r="B20" s="45" t="s">
        <v>75</v>
      </c>
      <c r="C20" s="46">
        <v>0.5</v>
      </c>
      <c r="D20" s="51" t="s">
        <v>48</v>
      </c>
    </row>
    <row r="21" spans="1:4" hidden="1" x14ac:dyDescent="0.25">
      <c r="A21" s="9">
        <v>45224</v>
      </c>
      <c r="B21" s="45" t="s">
        <v>76</v>
      </c>
      <c r="C21" s="46">
        <v>0.75</v>
      </c>
      <c r="D21" s="51" t="s">
        <v>144</v>
      </c>
    </row>
    <row r="22" spans="1:4" hidden="1" x14ac:dyDescent="0.25">
      <c r="A22" s="9">
        <v>45225</v>
      </c>
      <c r="B22" s="45" t="s">
        <v>77</v>
      </c>
      <c r="C22" s="46">
        <v>0.5</v>
      </c>
      <c r="D22" s="51" t="s">
        <v>143</v>
      </c>
    </row>
    <row r="23" spans="1:4" hidden="1" x14ac:dyDescent="0.25">
      <c r="A23" s="66">
        <v>45229</v>
      </c>
      <c r="B23" s="45" t="s">
        <v>82</v>
      </c>
      <c r="C23" s="46">
        <v>0.52083333333333337</v>
      </c>
      <c r="D23" s="45" t="s">
        <v>144</v>
      </c>
    </row>
    <row r="24" spans="1:4" x14ac:dyDescent="0.25">
      <c r="A24" s="66">
        <v>45230</v>
      </c>
      <c r="B24" s="45" t="s">
        <v>161</v>
      </c>
      <c r="C24" s="46">
        <v>0.5</v>
      </c>
      <c r="D24" s="45" t="s">
        <v>146</v>
      </c>
    </row>
    <row r="25" spans="1:4" hidden="1" x14ac:dyDescent="0.25">
      <c r="A25" s="66">
        <v>45231</v>
      </c>
      <c r="B25" s="45" t="s">
        <v>79</v>
      </c>
      <c r="C25" s="46">
        <v>0.5</v>
      </c>
      <c r="D25" s="45" t="s">
        <v>48</v>
      </c>
    </row>
    <row r="26" spans="1:4" hidden="1" x14ac:dyDescent="0.25">
      <c r="A26" s="9">
        <v>45232</v>
      </c>
      <c r="B26" s="45" t="s">
        <v>81</v>
      </c>
      <c r="C26" s="46">
        <v>0.5</v>
      </c>
      <c r="D26" s="51" t="s">
        <v>48</v>
      </c>
    </row>
    <row r="27" spans="1:4" hidden="1" x14ac:dyDescent="0.25">
      <c r="A27" s="9">
        <v>45236</v>
      </c>
      <c r="B27" s="69" t="s">
        <v>64</v>
      </c>
      <c r="C27" s="46">
        <v>0.54166666666666663</v>
      </c>
      <c r="D27" s="82" t="s">
        <v>65</v>
      </c>
    </row>
    <row r="28" spans="1:4" hidden="1" x14ac:dyDescent="0.25">
      <c r="A28" s="9">
        <v>45237</v>
      </c>
      <c r="B28" s="45" t="s">
        <v>83</v>
      </c>
      <c r="C28" s="46">
        <v>0.54166666666666663</v>
      </c>
      <c r="D28" s="51" t="s">
        <v>48</v>
      </c>
    </row>
    <row r="29" spans="1:4" ht="30" hidden="1" x14ac:dyDescent="0.25">
      <c r="A29" s="9">
        <v>45238</v>
      </c>
      <c r="B29" s="45" t="s">
        <v>84</v>
      </c>
      <c r="C29" s="46">
        <v>0.75</v>
      </c>
      <c r="D29" s="51" t="s">
        <v>144</v>
      </c>
    </row>
    <row r="30" spans="1:4" hidden="1" x14ac:dyDescent="0.25">
      <c r="A30" s="9">
        <v>45239</v>
      </c>
      <c r="B30" s="45" t="s">
        <v>47</v>
      </c>
      <c r="C30" s="46">
        <v>0.5</v>
      </c>
      <c r="D30" s="51" t="s">
        <v>48</v>
      </c>
    </row>
    <row r="31" spans="1:4" hidden="1" x14ac:dyDescent="0.25">
      <c r="A31" s="9">
        <v>45240</v>
      </c>
      <c r="B31" s="45" t="s">
        <v>85</v>
      </c>
      <c r="C31" s="46">
        <v>0.70833333333333337</v>
      </c>
      <c r="D31" s="51" t="s">
        <v>12</v>
      </c>
    </row>
    <row r="32" spans="1:4" hidden="1" x14ac:dyDescent="0.25">
      <c r="A32" s="47">
        <v>45243</v>
      </c>
      <c r="B32" s="48" t="s">
        <v>63</v>
      </c>
      <c r="C32" s="49">
        <v>0.5</v>
      </c>
      <c r="D32" s="50" t="s">
        <v>17</v>
      </c>
    </row>
    <row r="33" spans="1:4" ht="30.75" hidden="1" thickBot="1" x14ac:dyDescent="0.3">
      <c r="A33" s="41">
        <v>45244</v>
      </c>
      <c r="B33" s="42" t="s">
        <v>86</v>
      </c>
      <c r="C33" s="43">
        <v>0.5</v>
      </c>
      <c r="D33" s="44" t="s">
        <v>144</v>
      </c>
    </row>
    <row r="34" spans="1:4" hidden="1" x14ac:dyDescent="0.25">
      <c r="A34" s="9">
        <v>45245</v>
      </c>
      <c r="B34" s="45" t="s">
        <v>60</v>
      </c>
      <c r="C34" s="46">
        <v>0.5</v>
      </c>
      <c r="D34" s="51" t="s">
        <v>17</v>
      </c>
    </row>
    <row r="35" spans="1:4" hidden="1" x14ac:dyDescent="0.25">
      <c r="A35" s="9">
        <v>45247</v>
      </c>
      <c r="B35" s="45" t="s">
        <v>140</v>
      </c>
      <c r="C35" s="46">
        <v>0.58333333333333337</v>
      </c>
      <c r="D35" s="51" t="s">
        <v>9</v>
      </c>
    </row>
    <row r="36" spans="1:4" ht="15.75" hidden="1" thickBot="1" x14ac:dyDescent="0.3">
      <c r="A36" s="41">
        <v>45250</v>
      </c>
      <c r="B36" s="42" t="s">
        <v>82</v>
      </c>
      <c r="C36" s="43">
        <v>0.52083333333333337</v>
      </c>
      <c r="D36" s="44" t="s">
        <v>144</v>
      </c>
    </row>
    <row r="37" spans="1:4" hidden="1" x14ac:dyDescent="0.25">
      <c r="A37" s="9">
        <v>45251</v>
      </c>
      <c r="B37" s="45" t="s">
        <v>67</v>
      </c>
      <c r="C37" s="46">
        <v>0.5</v>
      </c>
      <c r="D37" s="51" t="s">
        <v>17</v>
      </c>
    </row>
    <row r="38" spans="1:4" hidden="1" x14ac:dyDescent="0.25">
      <c r="A38" s="9">
        <v>45252</v>
      </c>
      <c r="B38" s="45" t="s">
        <v>88</v>
      </c>
      <c r="C38" s="46">
        <v>0.54166666666666663</v>
      </c>
      <c r="D38" s="51" t="s">
        <v>17</v>
      </c>
    </row>
    <row r="39" spans="1:4" hidden="1" x14ac:dyDescent="0.25">
      <c r="A39" s="9">
        <v>45253</v>
      </c>
      <c r="B39" s="45" t="s">
        <v>79</v>
      </c>
      <c r="C39" s="46">
        <v>0.54166666666666663</v>
      </c>
      <c r="D39" s="51" t="s">
        <v>17</v>
      </c>
    </row>
    <row r="40" spans="1:4" hidden="1" x14ac:dyDescent="0.25">
      <c r="A40" s="66">
        <v>45257</v>
      </c>
      <c r="B40" s="45" t="s">
        <v>82</v>
      </c>
      <c r="C40" s="46">
        <v>0.52083333333333337</v>
      </c>
      <c r="D40" s="45" t="s">
        <v>144</v>
      </c>
    </row>
    <row r="41" spans="1:4" ht="15.75" hidden="1" thickBot="1" x14ac:dyDescent="0.3">
      <c r="A41" s="41">
        <v>45260</v>
      </c>
      <c r="B41" s="42" t="s">
        <v>95</v>
      </c>
      <c r="C41" s="43">
        <v>0.5</v>
      </c>
      <c r="D41" s="44" t="s">
        <v>48</v>
      </c>
    </row>
    <row r="42" spans="1:4" hidden="1" x14ac:dyDescent="0.25">
      <c r="A42" s="9">
        <v>45261</v>
      </c>
      <c r="B42" s="45" t="s">
        <v>109</v>
      </c>
      <c r="C42" s="46">
        <v>0.70833333333333337</v>
      </c>
      <c r="D42" s="51" t="s">
        <v>12</v>
      </c>
    </row>
    <row r="43" spans="1:4" hidden="1" x14ac:dyDescent="0.25">
      <c r="A43" s="9">
        <v>45302</v>
      </c>
      <c r="B43" s="45" t="s">
        <v>95</v>
      </c>
      <c r="C43" s="46">
        <v>0.5</v>
      </c>
      <c r="D43" s="51" t="s">
        <v>48</v>
      </c>
    </row>
    <row r="44" spans="1:4" hidden="1" x14ac:dyDescent="0.25">
      <c r="A44" s="9">
        <v>45308</v>
      </c>
      <c r="B44" s="45" t="s">
        <v>60</v>
      </c>
      <c r="C44" s="46">
        <v>0.5</v>
      </c>
      <c r="D44" s="51" t="s">
        <v>17</v>
      </c>
    </row>
    <row r="45" spans="1:4" hidden="1" x14ac:dyDescent="0.25">
      <c r="A45" s="66">
        <v>45309</v>
      </c>
      <c r="B45" s="77" t="s">
        <v>61</v>
      </c>
      <c r="C45" s="46">
        <v>0.5</v>
      </c>
      <c r="D45" s="45" t="s">
        <v>143</v>
      </c>
    </row>
    <row r="46" spans="1:4" hidden="1" x14ac:dyDescent="0.25">
      <c r="A46" s="9">
        <v>45310</v>
      </c>
      <c r="B46" s="45" t="s">
        <v>63</v>
      </c>
      <c r="C46" s="46">
        <v>0.5</v>
      </c>
      <c r="D46" s="51" t="s">
        <v>17</v>
      </c>
    </row>
    <row r="47" spans="1:4" ht="15.75" hidden="1" thickBot="1" x14ac:dyDescent="0.3">
      <c r="A47" s="66">
        <v>45313</v>
      </c>
      <c r="B47" s="42" t="s">
        <v>82</v>
      </c>
      <c r="C47" s="46">
        <v>0.52083333333333337</v>
      </c>
      <c r="D47" s="45" t="s">
        <v>144</v>
      </c>
    </row>
    <row r="48" spans="1:4" hidden="1" x14ac:dyDescent="0.25">
      <c r="A48" s="65">
        <v>45314</v>
      </c>
      <c r="B48" s="52" t="s">
        <v>160</v>
      </c>
      <c r="C48" s="53">
        <v>0.5</v>
      </c>
      <c r="D48" s="52" t="s">
        <v>17</v>
      </c>
    </row>
    <row r="49" spans="1:4" hidden="1" x14ac:dyDescent="0.25">
      <c r="A49" s="9">
        <v>45314</v>
      </c>
      <c r="B49" s="45" t="s">
        <v>50</v>
      </c>
      <c r="C49" s="46">
        <v>0.5</v>
      </c>
      <c r="D49" s="51" t="s">
        <v>144</v>
      </c>
    </row>
    <row r="50" spans="1:4" hidden="1" x14ac:dyDescent="0.25">
      <c r="A50" s="66">
        <v>45321</v>
      </c>
      <c r="B50" s="45" t="s">
        <v>110</v>
      </c>
      <c r="C50" s="46">
        <v>0.5</v>
      </c>
      <c r="D50" s="45" t="s">
        <v>144</v>
      </c>
    </row>
    <row r="51" spans="1:4" hidden="1" x14ac:dyDescent="0.25">
      <c r="A51" s="66">
        <v>45321</v>
      </c>
      <c r="B51" s="45" t="s">
        <v>70</v>
      </c>
      <c r="C51" s="46">
        <v>0.54166666666666663</v>
      </c>
      <c r="D51" s="45" t="s">
        <v>146</v>
      </c>
    </row>
    <row r="52" spans="1:4" hidden="1" x14ac:dyDescent="0.25">
      <c r="A52" s="9">
        <v>45322</v>
      </c>
      <c r="B52" s="45" t="s">
        <v>76</v>
      </c>
      <c r="C52" s="46">
        <v>0.75</v>
      </c>
      <c r="D52" s="51" t="s">
        <v>144</v>
      </c>
    </row>
    <row r="53" spans="1:4" hidden="1" x14ac:dyDescent="0.25">
      <c r="A53" s="9">
        <v>45324</v>
      </c>
      <c r="B53" s="45" t="s">
        <v>109</v>
      </c>
      <c r="C53" s="46">
        <v>0.70833333333333337</v>
      </c>
      <c r="D53" s="51" t="s">
        <v>12</v>
      </c>
    </row>
    <row r="54" spans="1:4" ht="15.75" hidden="1" thickBot="1" x14ac:dyDescent="0.3">
      <c r="A54" s="9">
        <v>45327</v>
      </c>
      <c r="B54" s="42" t="s">
        <v>82</v>
      </c>
      <c r="C54" s="46">
        <v>0.52083333333333337</v>
      </c>
      <c r="D54" s="51" t="s">
        <v>144</v>
      </c>
    </row>
    <row r="55" spans="1:4" ht="30" hidden="1" x14ac:dyDescent="0.25">
      <c r="A55" s="9">
        <v>45328</v>
      </c>
      <c r="B55" s="45" t="s">
        <v>134</v>
      </c>
      <c r="C55" s="46">
        <v>0.70833333333333337</v>
      </c>
      <c r="D55" s="51" t="s">
        <v>25</v>
      </c>
    </row>
    <row r="56" spans="1:4" hidden="1" x14ac:dyDescent="0.25">
      <c r="A56" s="9">
        <v>45329</v>
      </c>
      <c r="B56" s="45" t="s">
        <v>75</v>
      </c>
      <c r="C56" s="46">
        <v>0.5</v>
      </c>
      <c r="D56" s="51" t="s">
        <v>48</v>
      </c>
    </row>
    <row r="57" spans="1:4" hidden="1" x14ac:dyDescent="0.25">
      <c r="A57" s="9">
        <v>45329</v>
      </c>
      <c r="B57" s="45" t="s">
        <v>88</v>
      </c>
      <c r="C57" s="46">
        <v>0.54166666666666663</v>
      </c>
      <c r="D57" s="51" t="s">
        <v>17</v>
      </c>
    </row>
    <row r="58" spans="1:4" hidden="1" x14ac:dyDescent="0.25">
      <c r="A58" s="9">
        <v>45330</v>
      </c>
      <c r="B58" s="45" t="s">
        <v>95</v>
      </c>
      <c r="C58" s="46">
        <v>0.5</v>
      </c>
      <c r="D58" s="51" t="s">
        <v>48</v>
      </c>
    </row>
    <row r="59" spans="1:4" hidden="1" x14ac:dyDescent="0.25">
      <c r="A59" s="9">
        <v>45334</v>
      </c>
      <c r="B59" s="45" t="s">
        <v>77</v>
      </c>
      <c r="C59" s="46">
        <v>0.5</v>
      </c>
      <c r="D59" s="51" t="s">
        <v>143</v>
      </c>
    </row>
    <row r="60" spans="1:4" hidden="1" x14ac:dyDescent="0.25">
      <c r="A60" s="9">
        <v>45335</v>
      </c>
      <c r="B60" s="45" t="s">
        <v>112</v>
      </c>
      <c r="C60" s="46">
        <v>0.5</v>
      </c>
      <c r="D60" s="51" t="s">
        <v>146</v>
      </c>
    </row>
    <row r="61" spans="1:4" hidden="1" x14ac:dyDescent="0.25">
      <c r="A61" s="9">
        <v>45336</v>
      </c>
      <c r="B61" s="45" t="s">
        <v>79</v>
      </c>
      <c r="C61" s="46">
        <v>0.5</v>
      </c>
      <c r="D61" s="51" t="s">
        <v>48</v>
      </c>
    </row>
    <row r="62" spans="1:4" hidden="1" x14ac:dyDescent="0.25">
      <c r="A62" s="9">
        <v>45337</v>
      </c>
      <c r="B62" s="45" t="s">
        <v>81</v>
      </c>
      <c r="C62" s="46">
        <v>0.5</v>
      </c>
      <c r="D62" s="51" t="s">
        <v>48</v>
      </c>
    </row>
    <row r="63" spans="1:4" ht="15.75" hidden="1" thickBot="1" x14ac:dyDescent="0.3">
      <c r="A63" s="9">
        <v>45341</v>
      </c>
      <c r="B63" s="42" t="s">
        <v>82</v>
      </c>
      <c r="C63" s="46">
        <v>0.52083333333333337</v>
      </c>
      <c r="D63" s="51" t="s">
        <v>144</v>
      </c>
    </row>
    <row r="64" spans="1:4" hidden="1" x14ac:dyDescent="0.25">
      <c r="A64" s="9">
        <v>45341</v>
      </c>
      <c r="B64" s="69" t="s">
        <v>64</v>
      </c>
      <c r="C64" s="46">
        <v>0.54166666666666663</v>
      </c>
      <c r="D64" s="82" t="s">
        <v>114</v>
      </c>
    </row>
    <row r="65" spans="1:4" hidden="1" x14ac:dyDescent="0.25">
      <c r="A65" s="9">
        <v>45342</v>
      </c>
      <c r="B65" s="45" t="s">
        <v>67</v>
      </c>
      <c r="C65" s="46">
        <v>0.5</v>
      </c>
      <c r="D65" s="51" t="s">
        <v>17</v>
      </c>
    </row>
    <row r="66" spans="1:4" ht="30" hidden="1" x14ac:dyDescent="0.25">
      <c r="A66" s="66">
        <v>45344</v>
      </c>
      <c r="B66" s="45" t="s">
        <v>84</v>
      </c>
      <c r="C66" s="46">
        <v>0.75</v>
      </c>
      <c r="D66" s="45" t="s">
        <v>144</v>
      </c>
    </row>
    <row r="67" spans="1:4" hidden="1" x14ac:dyDescent="0.25">
      <c r="A67" s="9">
        <v>45345</v>
      </c>
      <c r="B67" s="45" t="s">
        <v>109</v>
      </c>
      <c r="C67" s="46">
        <v>0.70833333333333337</v>
      </c>
      <c r="D67" s="51" t="s">
        <v>12</v>
      </c>
    </row>
    <row r="68" spans="1:4" hidden="1" x14ac:dyDescent="0.25">
      <c r="A68" s="9">
        <v>45348</v>
      </c>
      <c r="B68" s="45" t="s">
        <v>63</v>
      </c>
      <c r="C68" s="46">
        <v>0.5</v>
      </c>
      <c r="D68" s="51" t="s">
        <v>17</v>
      </c>
    </row>
    <row r="69" spans="1:4" ht="30.75" hidden="1" thickBot="1" x14ac:dyDescent="0.3">
      <c r="A69" s="9">
        <v>45349</v>
      </c>
      <c r="B69" s="42" t="s">
        <v>86</v>
      </c>
      <c r="C69" s="46">
        <v>0.5</v>
      </c>
      <c r="D69" s="51" t="s">
        <v>144</v>
      </c>
    </row>
    <row r="70" spans="1:4" hidden="1" x14ac:dyDescent="0.25">
      <c r="A70" s="9">
        <v>45351</v>
      </c>
      <c r="B70" s="45" t="s">
        <v>83</v>
      </c>
      <c r="C70" s="46">
        <v>0.54166666666666663</v>
      </c>
      <c r="D70" s="51" t="s">
        <v>48</v>
      </c>
    </row>
    <row r="71" spans="1:4" ht="15.75" hidden="1" thickBot="1" x14ac:dyDescent="0.3">
      <c r="A71" s="9">
        <v>45355</v>
      </c>
      <c r="B71" s="42" t="s">
        <v>82</v>
      </c>
      <c r="C71" s="46">
        <v>0.52083333333333337</v>
      </c>
      <c r="D71" s="51" t="s">
        <v>144</v>
      </c>
    </row>
    <row r="72" spans="1:4" hidden="1" x14ac:dyDescent="0.25">
      <c r="A72" s="66">
        <v>45356</v>
      </c>
      <c r="B72" s="45" t="s">
        <v>116</v>
      </c>
      <c r="C72" s="46">
        <v>0.54166666666666663</v>
      </c>
      <c r="D72" s="45" t="s">
        <v>17</v>
      </c>
    </row>
    <row r="73" spans="1:4" hidden="1" x14ac:dyDescent="0.25">
      <c r="A73" s="9">
        <v>45357</v>
      </c>
      <c r="B73" s="45" t="s">
        <v>79</v>
      </c>
      <c r="C73" s="46">
        <v>0.54166666666666663</v>
      </c>
      <c r="D73" s="51" t="s">
        <v>48</v>
      </c>
    </row>
    <row r="74" spans="1:4" hidden="1" x14ac:dyDescent="0.25">
      <c r="A74" s="66">
        <v>45358</v>
      </c>
      <c r="B74" s="45" t="s">
        <v>95</v>
      </c>
      <c r="C74" s="46">
        <v>0.5</v>
      </c>
      <c r="D74" s="45" t="s">
        <v>48</v>
      </c>
    </row>
    <row r="75" spans="1:4" ht="15.75" hidden="1" thickBot="1" x14ac:dyDescent="0.3">
      <c r="A75" s="66">
        <v>45362</v>
      </c>
      <c r="B75" s="42" t="s">
        <v>82</v>
      </c>
      <c r="C75" s="46">
        <v>0.52083333333333337</v>
      </c>
      <c r="D75" s="45" t="s">
        <v>144</v>
      </c>
    </row>
    <row r="76" spans="1:4" hidden="1" x14ac:dyDescent="0.25">
      <c r="A76" s="9">
        <v>45364</v>
      </c>
      <c r="B76" s="45" t="s">
        <v>60</v>
      </c>
      <c r="C76" s="46">
        <v>0.5</v>
      </c>
      <c r="D76" s="51" t="s">
        <v>17</v>
      </c>
    </row>
    <row r="77" spans="1:4" hidden="1" x14ac:dyDescent="0.25">
      <c r="A77" s="9">
        <v>45366</v>
      </c>
      <c r="B77" s="45" t="s">
        <v>109</v>
      </c>
      <c r="C77" s="46">
        <v>0.70833333333333337</v>
      </c>
      <c r="D77" s="51" t="s">
        <v>12</v>
      </c>
    </row>
    <row r="78" spans="1:4" hidden="1" x14ac:dyDescent="0.25">
      <c r="A78" s="66">
        <v>45370</v>
      </c>
      <c r="B78" s="45" t="s">
        <v>119</v>
      </c>
      <c r="C78" s="46">
        <v>0.54166666666666663</v>
      </c>
      <c r="D78" s="45" t="s">
        <v>146</v>
      </c>
    </row>
    <row r="79" spans="1:4" hidden="1" x14ac:dyDescent="0.25">
      <c r="A79" s="9">
        <v>45393</v>
      </c>
      <c r="B79" s="45" t="s">
        <v>95</v>
      </c>
      <c r="C79" s="46">
        <v>0.5</v>
      </c>
      <c r="D79" s="51" t="s">
        <v>144</v>
      </c>
    </row>
    <row r="80" spans="1:4" ht="15.75" hidden="1" thickBot="1" x14ac:dyDescent="0.3">
      <c r="A80" s="66">
        <v>45404</v>
      </c>
      <c r="B80" s="42" t="s">
        <v>82</v>
      </c>
      <c r="C80" s="46">
        <v>0.52083333333333337</v>
      </c>
      <c r="D80" s="45" t="s">
        <v>144</v>
      </c>
    </row>
    <row r="81" spans="1:4" hidden="1" x14ac:dyDescent="0.25">
      <c r="A81" s="66">
        <v>45405</v>
      </c>
      <c r="B81" s="45" t="s">
        <v>122</v>
      </c>
      <c r="C81" s="46">
        <v>0.5</v>
      </c>
      <c r="D81" s="45" t="s">
        <v>144</v>
      </c>
    </row>
    <row r="82" spans="1:4" hidden="1" x14ac:dyDescent="0.25">
      <c r="A82" s="9">
        <v>45406</v>
      </c>
      <c r="B82" s="45" t="s">
        <v>60</v>
      </c>
      <c r="C82" s="46">
        <v>0.5</v>
      </c>
      <c r="D82" s="51" t="s">
        <v>144</v>
      </c>
    </row>
    <row r="83" spans="1:4" hidden="1" x14ac:dyDescent="0.25">
      <c r="A83" s="9">
        <v>45407</v>
      </c>
      <c r="B83" s="45" t="s">
        <v>63</v>
      </c>
      <c r="C83" s="46">
        <v>0.5</v>
      </c>
      <c r="D83" s="51" t="s">
        <v>17</v>
      </c>
    </row>
    <row r="84" spans="1:4" hidden="1" x14ac:dyDescent="0.25">
      <c r="A84" s="103">
        <v>45411</v>
      </c>
      <c r="B84" s="104" t="s">
        <v>82</v>
      </c>
      <c r="C84" s="78">
        <v>0.52083333333333337</v>
      </c>
      <c r="D84" s="79" t="s">
        <v>144</v>
      </c>
    </row>
    <row r="85" spans="1:4" hidden="1" x14ac:dyDescent="0.25">
      <c r="A85" s="66">
        <v>45412</v>
      </c>
      <c r="B85" s="45" t="s">
        <v>110</v>
      </c>
      <c r="C85" s="46">
        <v>0.5</v>
      </c>
      <c r="D85" s="45" t="s">
        <v>144</v>
      </c>
    </row>
    <row r="86" spans="1:4" hidden="1" x14ac:dyDescent="0.25">
      <c r="A86" s="66">
        <v>45413</v>
      </c>
      <c r="B86" s="45" t="s">
        <v>160</v>
      </c>
      <c r="C86" s="46">
        <v>0.5</v>
      </c>
      <c r="D86" s="45" t="s">
        <v>17</v>
      </c>
    </row>
    <row r="87" spans="1:4" x14ac:dyDescent="0.25">
      <c r="A87" s="65">
        <v>45414</v>
      </c>
      <c r="B87" s="52" t="s">
        <v>161</v>
      </c>
      <c r="C87" s="53">
        <v>0.5</v>
      </c>
      <c r="D87" s="52" t="s">
        <v>146</v>
      </c>
    </row>
    <row r="88" spans="1:4" hidden="1" x14ac:dyDescent="0.25">
      <c r="A88" s="66">
        <v>45419</v>
      </c>
      <c r="B88" s="45" t="s">
        <v>70</v>
      </c>
      <c r="C88" s="46">
        <v>0.54166666666666663</v>
      </c>
      <c r="D88" s="45" t="s">
        <v>146</v>
      </c>
    </row>
    <row r="89" spans="1:4" hidden="1" x14ac:dyDescent="0.25">
      <c r="A89" s="66">
        <v>45419</v>
      </c>
      <c r="B89" s="45" t="s">
        <v>59</v>
      </c>
      <c r="C89" s="46">
        <v>0.70833333333333337</v>
      </c>
      <c r="D89" s="45" t="s">
        <v>17</v>
      </c>
    </row>
    <row r="90" spans="1:4" hidden="1" x14ac:dyDescent="0.25">
      <c r="A90" s="9">
        <v>45420</v>
      </c>
      <c r="B90" s="45" t="s">
        <v>123</v>
      </c>
      <c r="C90" s="46">
        <v>0.54166666666666663</v>
      </c>
      <c r="D90" s="51" t="s">
        <v>146</v>
      </c>
    </row>
    <row r="91" spans="1:4" hidden="1" x14ac:dyDescent="0.25">
      <c r="A91" s="66">
        <v>45421</v>
      </c>
      <c r="B91" s="45" t="s">
        <v>95</v>
      </c>
      <c r="C91" s="46">
        <v>0.5</v>
      </c>
      <c r="D91" s="45" t="s">
        <v>144</v>
      </c>
    </row>
    <row r="92" spans="1:4" hidden="1" x14ac:dyDescent="0.25">
      <c r="A92" s="9">
        <v>45422</v>
      </c>
      <c r="B92" s="45" t="s">
        <v>109</v>
      </c>
      <c r="C92" s="46">
        <v>0.70833333333333337</v>
      </c>
      <c r="D92" s="51" t="s">
        <v>12</v>
      </c>
    </row>
    <row r="93" spans="1:4" hidden="1" x14ac:dyDescent="0.25">
      <c r="A93" s="9">
        <v>45425</v>
      </c>
      <c r="B93" s="45" t="s">
        <v>67</v>
      </c>
      <c r="C93" s="46">
        <v>0.5</v>
      </c>
      <c r="D93" s="51" t="s">
        <v>17</v>
      </c>
    </row>
    <row r="94" spans="1:4" ht="30" hidden="1" x14ac:dyDescent="0.25">
      <c r="A94" s="66">
        <v>45426</v>
      </c>
      <c r="B94" s="45" t="s">
        <v>84</v>
      </c>
      <c r="C94" s="46">
        <v>0.75</v>
      </c>
      <c r="D94" s="45" t="s">
        <v>144</v>
      </c>
    </row>
    <row r="95" spans="1:4" hidden="1" x14ac:dyDescent="0.25">
      <c r="A95" s="66">
        <v>45427</v>
      </c>
      <c r="B95" s="45" t="s">
        <v>76</v>
      </c>
      <c r="C95" s="46">
        <v>0.75</v>
      </c>
      <c r="D95" s="45" t="s">
        <v>144</v>
      </c>
    </row>
    <row r="96" spans="1:4" hidden="1" x14ac:dyDescent="0.25">
      <c r="A96" s="9">
        <v>45428</v>
      </c>
      <c r="B96" s="45" t="s">
        <v>77</v>
      </c>
      <c r="C96" s="46">
        <v>0.5</v>
      </c>
      <c r="D96" s="51" t="s">
        <v>143</v>
      </c>
    </row>
    <row r="97" spans="1:4" hidden="1" x14ac:dyDescent="0.25">
      <c r="A97" s="66">
        <v>45432</v>
      </c>
      <c r="B97" s="45" t="s">
        <v>75</v>
      </c>
      <c r="C97" s="46">
        <v>0.5</v>
      </c>
      <c r="D97" s="45" t="s">
        <v>144</v>
      </c>
    </row>
    <row r="98" spans="1:4" hidden="1" x14ac:dyDescent="0.25">
      <c r="A98" s="9">
        <v>45433</v>
      </c>
      <c r="B98" s="45" t="s">
        <v>71</v>
      </c>
      <c r="C98" s="46">
        <v>0.5</v>
      </c>
      <c r="D98" s="51" t="s">
        <v>146</v>
      </c>
    </row>
    <row r="99" spans="1:4" hidden="1" x14ac:dyDescent="0.25">
      <c r="A99" s="66">
        <v>45434</v>
      </c>
      <c r="B99" s="45" t="s">
        <v>81</v>
      </c>
      <c r="C99" s="46">
        <v>0.5</v>
      </c>
      <c r="D99" s="45" t="s">
        <v>144</v>
      </c>
    </row>
    <row r="100" spans="1:4" hidden="1" x14ac:dyDescent="0.25">
      <c r="A100" s="9">
        <v>45435</v>
      </c>
      <c r="B100" s="45" t="s">
        <v>79</v>
      </c>
      <c r="C100" s="46">
        <v>0.5</v>
      </c>
      <c r="D100" s="51" t="s">
        <v>144</v>
      </c>
    </row>
    <row r="101" spans="1:4" hidden="1" x14ac:dyDescent="0.25">
      <c r="A101" s="66">
        <v>45443</v>
      </c>
      <c r="B101" s="45" t="s">
        <v>109</v>
      </c>
      <c r="C101" s="46">
        <v>0.70833333333333337</v>
      </c>
      <c r="D101" s="45" t="s">
        <v>12</v>
      </c>
    </row>
    <row r="102" spans="1:4" ht="15.75" hidden="1" thickBot="1" x14ac:dyDescent="0.3">
      <c r="A102" s="9">
        <v>45446</v>
      </c>
      <c r="B102" s="42" t="s">
        <v>82</v>
      </c>
      <c r="C102" s="46">
        <v>0.52083333333333337</v>
      </c>
      <c r="D102" s="51" t="s">
        <v>144</v>
      </c>
    </row>
    <row r="103" spans="1:4" ht="30.75" hidden="1" thickBot="1" x14ac:dyDescent="0.3">
      <c r="A103" s="66">
        <v>45447</v>
      </c>
      <c r="B103" s="42" t="s">
        <v>86</v>
      </c>
      <c r="C103" s="46">
        <v>0.5</v>
      </c>
      <c r="D103" s="45" t="s">
        <v>144</v>
      </c>
    </row>
    <row r="104" spans="1:4" hidden="1" x14ac:dyDescent="0.25">
      <c r="A104" s="9">
        <v>45448</v>
      </c>
      <c r="B104" s="45" t="s">
        <v>60</v>
      </c>
      <c r="C104" s="46">
        <v>0.5</v>
      </c>
      <c r="D104" s="51" t="s">
        <v>17</v>
      </c>
    </row>
    <row r="105" spans="1:4" hidden="1" x14ac:dyDescent="0.25">
      <c r="A105" s="66">
        <v>45449</v>
      </c>
      <c r="B105" s="45" t="s">
        <v>83</v>
      </c>
      <c r="C105" s="46">
        <v>0.54166666666666663</v>
      </c>
      <c r="D105" s="45" t="s">
        <v>17</v>
      </c>
    </row>
    <row r="106" spans="1:4" hidden="1" x14ac:dyDescent="0.25">
      <c r="A106" s="66">
        <v>45453</v>
      </c>
      <c r="B106" s="45" t="s">
        <v>63</v>
      </c>
      <c r="C106" s="46">
        <v>0.5</v>
      </c>
      <c r="D106" s="45" t="s">
        <v>17</v>
      </c>
    </row>
    <row r="107" spans="1:4" hidden="1" x14ac:dyDescent="0.25">
      <c r="A107" s="9">
        <v>45454</v>
      </c>
      <c r="B107" s="45" t="s">
        <v>67</v>
      </c>
      <c r="C107" s="46">
        <v>0.5</v>
      </c>
      <c r="D107" s="45" t="s">
        <v>17</v>
      </c>
    </row>
    <row r="108" spans="1:4" hidden="1" x14ac:dyDescent="0.25">
      <c r="A108" s="9">
        <v>45455</v>
      </c>
      <c r="B108" s="45" t="s">
        <v>61</v>
      </c>
      <c r="C108" s="46">
        <v>0.5</v>
      </c>
      <c r="D108" s="45" t="s">
        <v>143</v>
      </c>
    </row>
    <row r="109" spans="1:4" hidden="1" x14ac:dyDescent="0.25">
      <c r="A109" s="9">
        <v>45456</v>
      </c>
      <c r="B109" s="45" t="s">
        <v>95</v>
      </c>
      <c r="C109" s="46">
        <v>0.5</v>
      </c>
      <c r="D109" s="51" t="s">
        <v>144</v>
      </c>
    </row>
    <row r="110" spans="1:4" ht="15.75" hidden="1" thickBot="1" x14ac:dyDescent="0.3">
      <c r="A110" s="66">
        <v>45460</v>
      </c>
      <c r="B110" s="42" t="s">
        <v>82</v>
      </c>
      <c r="C110" s="46">
        <v>0.52083333333333337</v>
      </c>
      <c r="D110" s="45" t="s">
        <v>144</v>
      </c>
    </row>
    <row r="111" spans="1:4" hidden="1" x14ac:dyDescent="0.25">
      <c r="A111" s="66">
        <v>45469</v>
      </c>
      <c r="B111" s="45" t="s">
        <v>109</v>
      </c>
      <c r="C111" s="46">
        <v>0.70833333333333337</v>
      </c>
      <c r="D111" s="45" t="s">
        <v>12</v>
      </c>
    </row>
    <row r="112" spans="1:4" hidden="1" x14ac:dyDescent="0.25">
      <c r="A112" s="122">
        <v>45476</v>
      </c>
      <c r="B112" s="123" t="s">
        <v>157</v>
      </c>
      <c r="C112" s="124">
        <v>0.54166666666666663</v>
      </c>
      <c r="D112" s="123" t="s">
        <v>48</v>
      </c>
    </row>
    <row r="113" spans="1:4" hidden="1" x14ac:dyDescent="0.25">
      <c r="A113" s="66">
        <v>45483</v>
      </c>
      <c r="B113" s="45" t="s">
        <v>88</v>
      </c>
      <c r="C113" s="46">
        <v>0.54166666666666663</v>
      </c>
      <c r="D113" s="45" t="s">
        <v>17</v>
      </c>
    </row>
    <row r="114" spans="1:4" hidden="1" x14ac:dyDescent="0.25">
      <c r="A114" s="9">
        <v>45484</v>
      </c>
      <c r="B114" s="45" t="s">
        <v>95</v>
      </c>
      <c r="C114" s="46">
        <v>0.5</v>
      </c>
      <c r="D114" s="51" t="s">
        <v>48</v>
      </c>
    </row>
    <row r="115" spans="1:4" hidden="1" x14ac:dyDescent="0.25">
      <c r="A115" s="66">
        <v>45488</v>
      </c>
      <c r="B115" s="45" t="s">
        <v>109</v>
      </c>
      <c r="C115" s="46">
        <v>0.59375</v>
      </c>
      <c r="D115" s="45" t="s">
        <v>12</v>
      </c>
    </row>
    <row r="116" spans="1:4" hidden="1" x14ac:dyDescent="0.25">
      <c r="A116" s="9">
        <v>45512</v>
      </c>
      <c r="B116" s="45" t="s">
        <v>95</v>
      </c>
      <c r="C116" s="46">
        <v>0.5</v>
      </c>
      <c r="D116" s="51" t="s">
        <v>48</v>
      </c>
    </row>
    <row r="117" spans="1:4" hidden="1" x14ac:dyDescent="0.25">
      <c r="A117" s="66">
        <v>45540</v>
      </c>
      <c r="B117" s="45" t="s">
        <v>95</v>
      </c>
      <c r="C117" s="46">
        <v>0.5</v>
      </c>
      <c r="D117" s="45" t="s">
        <v>48</v>
      </c>
    </row>
    <row r="118" spans="1:4" hidden="1" x14ac:dyDescent="0.25">
      <c r="A118" s="67">
        <v>45560</v>
      </c>
      <c r="B118" s="101" t="s">
        <v>122</v>
      </c>
      <c r="C118" s="55">
        <v>0.5</v>
      </c>
      <c r="D118" s="101" t="s">
        <v>144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workbookViewId="0">
      <selection activeCell="G3" sqref="G3"/>
    </sheetView>
  </sheetViews>
  <sheetFormatPr defaultRowHeight="15" x14ac:dyDescent="0.25"/>
  <cols>
    <col min="1" max="1" width="37.28515625" customWidth="1"/>
    <col min="2" max="2" width="38.42578125" bestFit="1" customWidth="1"/>
    <col min="3" max="3" width="31.140625" customWidth="1"/>
    <col min="4" max="4" width="28.28515625" style="3" customWidth="1"/>
    <col min="5" max="5" width="33.7109375" customWidth="1"/>
    <col min="6" max="6" width="12.28515625" customWidth="1"/>
    <col min="7" max="7" width="25.28515625" customWidth="1"/>
  </cols>
  <sheetData>
    <row r="1" spans="1:7" ht="56.25" x14ac:dyDescent="0.3">
      <c r="A1" s="28" t="s">
        <v>135</v>
      </c>
      <c r="B1" s="29" t="s">
        <v>136</v>
      </c>
      <c r="C1" s="29" t="s">
        <v>137</v>
      </c>
      <c r="D1" s="29" t="s">
        <v>138</v>
      </c>
      <c r="E1" s="30" t="s">
        <v>139</v>
      </c>
      <c r="F1" s="31" t="s">
        <v>2</v>
      </c>
      <c r="G1" s="32" t="s">
        <v>3</v>
      </c>
    </row>
    <row r="2" spans="1:7" x14ac:dyDescent="0.25">
      <c r="A2" s="10" t="s">
        <v>47</v>
      </c>
      <c r="B2" s="24">
        <f>C2-7</f>
        <v>45160</v>
      </c>
      <c r="C2" s="24">
        <f>D2-2</f>
        <v>45167</v>
      </c>
      <c r="D2" s="13">
        <f>E2-7</f>
        <v>45169</v>
      </c>
      <c r="E2" s="54">
        <v>45176</v>
      </c>
      <c r="F2" s="39">
        <v>0.5</v>
      </c>
      <c r="G2" s="10" t="s">
        <v>17</v>
      </c>
    </row>
    <row r="3" spans="1:7" x14ac:dyDescent="0.25">
      <c r="A3" s="10" t="s">
        <v>79</v>
      </c>
      <c r="B3" s="24">
        <f>C3-7</f>
        <v>45171</v>
      </c>
      <c r="C3" s="24">
        <f>D3-2</f>
        <v>45178</v>
      </c>
      <c r="D3" s="13">
        <f>E3-7</f>
        <v>45180</v>
      </c>
      <c r="E3" s="54">
        <v>45187</v>
      </c>
      <c r="F3" s="39">
        <v>0.5</v>
      </c>
      <c r="G3" s="10" t="s">
        <v>25</v>
      </c>
    </row>
    <row r="4" spans="1:7" x14ac:dyDescent="0.25">
      <c r="A4" s="10" t="s">
        <v>50</v>
      </c>
      <c r="B4" s="24">
        <f>C4-7</f>
        <v>45177</v>
      </c>
      <c r="C4" s="24">
        <f>D4-4</f>
        <v>45184</v>
      </c>
      <c r="D4" s="13">
        <f>E4-7</f>
        <v>45188</v>
      </c>
      <c r="E4" s="13">
        <v>45195</v>
      </c>
      <c r="F4" s="39">
        <v>0.5</v>
      </c>
      <c r="G4" s="10" t="s">
        <v>144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21"/>
  <sheetViews>
    <sheetView workbookViewId="0">
      <selection activeCell="C28" sqref="C28"/>
    </sheetView>
  </sheetViews>
  <sheetFormatPr defaultRowHeight="15" x14ac:dyDescent="0.25"/>
  <cols>
    <col min="1" max="1" width="32.7109375" bestFit="1" customWidth="1"/>
    <col min="2" max="2" width="32.28515625" customWidth="1"/>
    <col min="3" max="3" width="39.85546875" customWidth="1"/>
    <col min="4" max="4" width="33.5703125" customWidth="1"/>
    <col min="5" max="5" width="36" customWidth="1"/>
    <col min="6" max="6" width="35.28515625" customWidth="1"/>
    <col min="7" max="7" width="16" customWidth="1"/>
  </cols>
  <sheetData>
    <row r="1" spans="1:64" ht="56.25" x14ac:dyDescent="0.3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64" s="65" customFormat="1" x14ac:dyDescent="0.25">
      <c r="A2" s="10" t="s">
        <v>50</v>
      </c>
      <c r="B2" s="24">
        <f t="shared" ref="B2:B20" si="0">C2-7</f>
        <v>45184</v>
      </c>
      <c r="C2" s="24">
        <f>D2-4</f>
        <v>45191</v>
      </c>
      <c r="D2" s="13">
        <f t="shared" ref="D2:D20" si="1">E2-7</f>
        <v>45195</v>
      </c>
      <c r="E2" s="13">
        <v>45202</v>
      </c>
      <c r="F2" s="39">
        <v>0.5</v>
      </c>
      <c r="G2" s="133" t="s">
        <v>144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4" s="132" customFormat="1" x14ac:dyDescent="0.25">
      <c r="A3" s="135" t="s">
        <v>160</v>
      </c>
      <c r="B3" s="27">
        <f>C3-7</f>
        <v>45184</v>
      </c>
      <c r="C3" s="24">
        <f>D3-4</f>
        <v>45191</v>
      </c>
      <c r="D3" s="14">
        <f>E3-7</f>
        <v>45195</v>
      </c>
      <c r="E3" s="13">
        <v>45202</v>
      </c>
      <c r="F3" s="39">
        <v>0.5</v>
      </c>
      <c r="G3" s="134" t="s">
        <v>17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4" x14ac:dyDescent="0.25">
      <c r="A4" s="10" t="s">
        <v>59</v>
      </c>
      <c r="B4" s="24">
        <f t="shared" si="0"/>
        <v>45184</v>
      </c>
      <c r="C4" s="24">
        <f>D4-4</f>
        <v>45191</v>
      </c>
      <c r="D4" s="13">
        <f t="shared" si="1"/>
        <v>45195</v>
      </c>
      <c r="E4" s="54">
        <v>45202</v>
      </c>
      <c r="F4" s="39">
        <v>0.70833333333333337</v>
      </c>
      <c r="G4" s="10" t="s">
        <v>17</v>
      </c>
    </row>
    <row r="5" spans="1:64" ht="30" x14ac:dyDescent="0.25">
      <c r="A5" s="10" t="s">
        <v>60</v>
      </c>
      <c r="B5" s="24">
        <f t="shared" si="0"/>
        <v>45187</v>
      </c>
      <c r="C5" s="24">
        <f>D5-2</f>
        <v>45194</v>
      </c>
      <c r="D5" s="13">
        <f t="shared" si="1"/>
        <v>45196</v>
      </c>
      <c r="E5" s="13">
        <v>45203</v>
      </c>
      <c r="F5" s="39">
        <v>0.5</v>
      </c>
      <c r="G5" s="10" t="s">
        <v>17</v>
      </c>
    </row>
    <row r="6" spans="1:64" x14ac:dyDescent="0.25">
      <c r="A6" s="10" t="s">
        <v>61</v>
      </c>
      <c r="B6" s="24">
        <f t="shared" si="0"/>
        <v>45188</v>
      </c>
      <c r="C6" s="24">
        <f>D6-2</f>
        <v>45195</v>
      </c>
      <c r="D6" s="13">
        <f t="shared" si="1"/>
        <v>45197</v>
      </c>
      <c r="E6" s="54">
        <v>45204</v>
      </c>
      <c r="F6" s="39">
        <v>0.5</v>
      </c>
      <c r="G6" s="10" t="s">
        <v>143</v>
      </c>
    </row>
    <row r="7" spans="1:64" x14ac:dyDescent="0.25">
      <c r="A7" s="10" t="s">
        <v>63</v>
      </c>
      <c r="B7" s="24">
        <f t="shared" si="0"/>
        <v>45189</v>
      </c>
      <c r="C7" s="24">
        <f>D7-2</f>
        <v>45196</v>
      </c>
      <c r="D7" s="13">
        <f t="shared" si="1"/>
        <v>45198</v>
      </c>
      <c r="E7" s="13">
        <v>45205</v>
      </c>
      <c r="F7" s="39">
        <v>0.5</v>
      </c>
      <c r="G7" s="10" t="s">
        <v>17</v>
      </c>
    </row>
    <row r="8" spans="1:64" x14ac:dyDescent="0.25">
      <c r="A8" s="11" t="s">
        <v>82</v>
      </c>
      <c r="B8" s="27">
        <f t="shared" si="0"/>
        <v>45192</v>
      </c>
      <c r="C8" s="24">
        <f>D8-2</f>
        <v>45199</v>
      </c>
      <c r="D8" s="14">
        <f t="shared" si="1"/>
        <v>45201</v>
      </c>
      <c r="E8" s="13">
        <v>45208</v>
      </c>
      <c r="F8" s="12">
        <v>0.52083333333333337</v>
      </c>
      <c r="G8" s="11" t="s">
        <v>144</v>
      </c>
    </row>
    <row r="9" spans="1:64" ht="30" x14ac:dyDescent="0.25">
      <c r="A9" s="45" t="s">
        <v>64</v>
      </c>
      <c r="B9" s="81">
        <f t="shared" si="0"/>
        <v>45190</v>
      </c>
      <c r="C9" s="81">
        <f>D9-4</f>
        <v>45197</v>
      </c>
      <c r="D9" s="66">
        <f t="shared" si="1"/>
        <v>45201</v>
      </c>
      <c r="E9" s="66">
        <v>45208</v>
      </c>
      <c r="F9" s="46">
        <v>0.54166666666666663</v>
      </c>
      <c r="G9" s="45" t="s">
        <v>65</v>
      </c>
    </row>
    <row r="10" spans="1:64" x14ac:dyDescent="0.25">
      <c r="A10" s="10" t="s">
        <v>67</v>
      </c>
      <c r="B10" s="24">
        <f t="shared" si="0"/>
        <v>45194</v>
      </c>
      <c r="C10" s="24">
        <f t="shared" ref="C10:C21" si="2">D10-2</f>
        <v>45201</v>
      </c>
      <c r="D10" s="13">
        <f t="shared" si="1"/>
        <v>45203</v>
      </c>
      <c r="E10" s="54">
        <v>45210</v>
      </c>
      <c r="F10" s="39">
        <v>0.5</v>
      </c>
      <c r="G10" s="10" t="s">
        <v>17</v>
      </c>
    </row>
    <row r="11" spans="1:64" x14ac:dyDescent="0.25">
      <c r="A11" s="10" t="s">
        <v>47</v>
      </c>
      <c r="B11" s="24">
        <f t="shared" si="0"/>
        <v>45195</v>
      </c>
      <c r="C11" s="24">
        <f t="shared" si="2"/>
        <v>45202</v>
      </c>
      <c r="D11" s="13">
        <f t="shared" si="1"/>
        <v>45204</v>
      </c>
      <c r="E11" s="13">
        <v>45211</v>
      </c>
      <c r="F11" s="39">
        <v>0.5</v>
      </c>
      <c r="G11" s="10" t="s">
        <v>48</v>
      </c>
    </row>
    <row r="12" spans="1:64" x14ac:dyDescent="0.25">
      <c r="A12" s="10" t="s">
        <v>70</v>
      </c>
      <c r="B12" s="24">
        <f t="shared" si="0"/>
        <v>45198</v>
      </c>
      <c r="C12" s="24">
        <f>D12-4</f>
        <v>45205</v>
      </c>
      <c r="D12" s="13">
        <f t="shared" si="1"/>
        <v>45209</v>
      </c>
      <c r="E12" s="13">
        <v>45216</v>
      </c>
      <c r="F12" s="39">
        <v>0.54166666666666663</v>
      </c>
      <c r="G12" s="10" t="s">
        <v>146</v>
      </c>
    </row>
    <row r="13" spans="1:64" ht="30" x14ac:dyDescent="0.25">
      <c r="A13" s="10" t="s">
        <v>71</v>
      </c>
      <c r="B13" s="24">
        <f t="shared" si="0"/>
        <v>45201</v>
      </c>
      <c r="C13" s="24">
        <f t="shared" si="2"/>
        <v>45208</v>
      </c>
      <c r="D13" s="13">
        <f t="shared" si="1"/>
        <v>45210</v>
      </c>
      <c r="E13" s="54">
        <v>45217</v>
      </c>
      <c r="F13" s="39">
        <v>0.5</v>
      </c>
      <c r="G13" s="10" t="s">
        <v>146</v>
      </c>
    </row>
    <row r="14" spans="1:64" x14ac:dyDescent="0.25">
      <c r="A14" s="10" t="s">
        <v>72</v>
      </c>
      <c r="B14" s="24">
        <f t="shared" si="0"/>
        <v>45203</v>
      </c>
      <c r="C14" s="24">
        <f t="shared" si="2"/>
        <v>45210</v>
      </c>
      <c r="D14" s="13">
        <f t="shared" si="1"/>
        <v>45212</v>
      </c>
      <c r="E14" s="54">
        <v>45219</v>
      </c>
      <c r="F14" s="39">
        <v>0.70833333333333337</v>
      </c>
      <c r="G14" s="10" t="s">
        <v>12</v>
      </c>
    </row>
    <row r="15" spans="1:64" x14ac:dyDescent="0.25">
      <c r="A15" s="10" t="s">
        <v>73</v>
      </c>
      <c r="B15" s="24">
        <f t="shared" si="0"/>
        <v>45204</v>
      </c>
      <c r="C15" s="24">
        <f>D15-4</f>
        <v>45211</v>
      </c>
      <c r="D15" s="13">
        <f t="shared" si="1"/>
        <v>45215</v>
      </c>
      <c r="E15" s="13">
        <v>45222</v>
      </c>
      <c r="F15" s="39">
        <v>0.5</v>
      </c>
      <c r="G15" s="10" t="s">
        <v>144</v>
      </c>
    </row>
    <row r="16" spans="1:64" x14ac:dyDescent="0.25">
      <c r="A16" s="10" t="s">
        <v>74</v>
      </c>
      <c r="B16" s="24">
        <f t="shared" si="0"/>
        <v>45205</v>
      </c>
      <c r="C16" s="24">
        <f>D16-4</f>
        <v>45212</v>
      </c>
      <c r="D16" s="13">
        <f t="shared" si="1"/>
        <v>45216</v>
      </c>
      <c r="E16" s="54">
        <v>45223</v>
      </c>
      <c r="F16" s="39">
        <v>0.45833333333333331</v>
      </c>
      <c r="G16" s="10" t="s">
        <v>17</v>
      </c>
    </row>
    <row r="17" spans="1:7" x14ac:dyDescent="0.25">
      <c r="A17" s="10" t="s">
        <v>75</v>
      </c>
      <c r="B17" s="24">
        <f t="shared" si="0"/>
        <v>45208</v>
      </c>
      <c r="C17" s="24">
        <f t="shared" si="2"/>
        <v>45215</v>
      </c>
      <c r="D17" s="13">
        <f t="shared" si="1"/>
        <v>45217</v>
      </c>
      <c r="E17" s="13">
        <v>45224</v>
      </c>
      <c r="F17" s="39">
        <v>0.5</v>
      </c>
      <c r="G17" s="10" t="s">
        <v>48</v>
      </c>
    </row>
    <row r="18" spans="1:7" x14ac:dyDescent="0.25">
      <c r="A18" s="10" t="s">
        <v>76</v>
      </c>
      <c r="B18" s="24">
        <f t="shared" si="0"/>
        <v>45208</v>
      </c>
      <c r="C18" s="24">
        <f t="shared" si="2"/>
        <v>45215</v>
      </c>
      <c r="D18" s="13">
        <f t="shared" si="1"/>
        <v>45217</v>
      </c>
      <c r="E18" s="54">
        <v>45224</v>
      </c>
      <c r="F18" s="39">
        <v>0.75</v>
      </c>
      <c r="G18" s="10" t="s">
        <v>144</v>
      </c>
    </row>
    <row r="19" spans="1:7" x14ac:dyDescent="0.25">
      <c r="A19" s="10" t="s">
        <v>77</v>
      </c>
      <c r="B19" s="24">
        <f t="shared" si="0"/>
        <v>45209</v>
      </c>
      <c r="C19" s="24">
        <f t="shared" si="2"/>
        <v>45216</v>
      </c>
      <c r="D19" s="13">
        <f t="shared" si="1"/>
        <v>45218</v>
      </c>
      <c r="E19" s="13">
        <v>45225</v>
      </c>
      <c r="F19" s="39">
        <v>0.5</v>
      </c>
      <c r="G19" s="10" t="s">
        <v>143</v>
      </c>
    </row>
    <row r="20" spans="1:7" x14ac:dyDescent="0.25">
      <c r="A20" s="11" t="s">
        <v>82</v>
      </c>
      <c r="B20" s="27">
        <f t="shared" si="0"/>
        <v>45213</v>
      </c>
      <c r="C20" s="24">
        <f t="shared" si="2"/>
        <v>45220</v>
      </c>
      <c r="D20" s="14">
        <f t="shared" si="1"/>
        <v>45222</v>
      </c>
      <c r="E20" s="54">
        <v>45229</v>
      </c>
      <c r="F20" s="73">
        <v>0.52083333333333337</v>
      </c>
      <c r="G20" s="71" t="s">
        <v>144</v>
      </c>
    </row>
    <row r="21" spans="1:7" ht="30" x14ac:dyDescent="0.25">
      <c r="A21" s="45" t="s">
        <v>161</v>
      </c>
      <c r="B21" s="27">
        <f>C21-7</f>
        <v>45214</v>
      </c>
      <c r="C21" s="24">
        <f t="shared" si="2"/>
        <v>45221</v>
      </c>
      <c r="D21" s="14">
        <f>E21-7</f>
        <v>45223</v>
      </c>
      <c r="E21" s="66">
        <v>45230</v>
      </c>
      <c r="F21" s="73">
        <v>0.5</v>
      </c>
      <c r="G21" s="11" t="s">
        <v>146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zoomScale="108" zoomScaleNormal="108" workbookViewId="0">
      <selection activeCell="F2" sqref="F2"/>
    </sheetView>
  </sheetViews>
  <sheetFormatPr defaultRowHeight="15" x14ac:dyDescent="0.25"/>
  <cols>
    <col min="1" max="1" width="38.7109375" customWidth="1"/>
    <col min="2" max="2" width="37.85546875" customWidth="1"/>
    <col min="3" max="3" width="38.5703125" customWidth="1"/>
    <col min="4" max="4" width="34.28515625" customWidth="1"/>
    <col min="5" max="5" width="30.140625" customWidth="1"/>
    <col min="7" max="7" width="16" customWidth="1"/>
  </cols>
  <sheetData>
    <row r="1" spans="1:7" ht="37.5" x14ac:dyDescent="0.3">
      <c r="A1" s="28" t="s">
        <v>135</v>
      </c>
      <c r="B1" s="29" t="s">
        <v>136</v>
      </c>
      <c r="C1" s="29" t="s">
        <v>137</v>
      </c>
      <c r="D1" s="29" t="s">
        <v>138</v>
      </c>
      <c r="E1" s="30" t="s">
        <v>139</v>
      </c>
      <c r="F1" s="31" t="s">
        <v>2</v>
      </c>
      <c r="G1" s="32" t="s">
        <v>3</v>
      </c>
    </row>
    <row r="2" spans="1:7" x14ac:dyDescent="0.25">
      <c r="A2" s="71" t="s">
        <v>79</v>
      </c>
      <c r="B2" s="27">
        <f>C2-7</f>
        <v>45213</v>
      </c>
      <c r="C2" s="27">
        <f>D2-4</f>
        <v>45220</v>
      </c>
      <c r="D2" s="14">
        <f>E2-7</f>
        <v>45224</v>
      </c>
      <c r="E2" s="72">
        <v>45231</v>
      </c>
      <c r="F2" s="73">
        <v>0.5</v>
      </c>
      <c r="G2" s="71" t="s">
        <v>48</v>
      </c>
    </row>
    <row r="3" spans="1:7" x14ac:dyDescent="0.25">
      <c r="A3" s="10" t="s">
        <v>81</v>
      </c>
      <c r="B3" s="24">
        <f>C3-7</f>
        <v>45216</v>
      </c>
      <c r="C3" s="24">
        <f>D3-2</f>
        <v>45223</v>
      </c>
      <c r="D3" s="24">
        <f>E3-7</f>
        <v>45225</v>
      </c>
      <c r="E3" s="13">
        <v>45232</v>
      </c>
      <c r="F3" s="39">
        <v>0.5</v>
      </c>
      <c r="G3" s="10" t="s">
        <v>48</v>
      </c>
    </row>
    <row r="4" spans="1:7" ht="30" x14ac:dyDescent="0.25">
      <c r="A4" s="10" t="s">
        <v>64</v>
      </c>
      <c r="B4" s="24">
        <f t="shared" ref="B4:B17" si="0">C4-7</f>
        <v>45218</v>
      </c>
      <c r="C4" s="24">
        <f>D4-4</f>
        <v>45225</v>
      </c>
      <c r="D4" s="24">
        <f t="shared" ref="D4:D17" si="1">E4-7</f>
        <v>45229</v>
      </c>
      <c r="E4" s="13">
        <v>45236</v>
      </c>
      <c r="F4" s="39">
        <v>0.54166666666666663</v>
      </c>
      <c r="G4" s="10" t="s">
        <v>65</v>
      </c>
    </row>
    <row r="5" spans="1:7" x14ac:dyDescent="0.25">
      <c r="A5" s="10" t="s">
        <v>83</v>
      </c>
      <c r="B5" s="24">
        <f t="shared" si="0"/>
        <v>45219</v>
      </c>
      <c r="C5" s="24">
        <f>D5-4</f>
        <v>45226</v>
      </c>
      <c r="D5" s="24">
        <f t="shared" si="1"/>
        <v>45230</v>
      </c>
      <c r="E5" s="13">
        <v>45237</v>
      </c>
      <c r="F5" s="39">
        <v>0.54166666666666663</v>
      </c>
      <c r="G5" s="10" t="s">
        <v>48</v>
      </c>
    </row>
    <row r="6" spans="1:7" x14ac:dyDescent="0.25">
      <c r="A6" s="10" t="s">
        <v>84</v>
      </c>
      <c r="B6" s="24">
        <f t="shared" si="0"/>
        <v>44855</v>
      </c>
      <c r="C6" s="24">
        <f>D6-4</f>
        <v>44862</v>
      </c>
      <c r="D6" s="24">
        <f t="shared" si="1"/>
        <v>44866</v>
      </c>
      <c r="E6" s="13">
        <v>44873</v>
      </c>
      <c r="F6" s="39">
        <v>0.75</v>
      </c>
      <c r="G6" s="10" t="s">
        <v>144</v>
      </c>
    </row>
    <row r="7" spans="1:7" x14ac:dyDescent="0.25">
      <c r="A7" s="10" t="s">
        <v>47</v>
      </c>
      <c r="B7" s="24">
        <f t="shared" si="0"/>
        <v>45223</v>
      </c>
      <c r="C7" s="24">
        <f t="shared" ref="C7:C15" si="2">D7-2</f>
        <v>45230</v>
      </c>
      <c r="D7" s="24">
        <f t="shared" si="1"/>
        <v>45232</v>
      </c>
      <c r="E7" s="13">
        <v>45239</v>
      </c>
      <c r="F7" s="39">
        <v>0.5</v>
      </c>
      <c r="G7" s="10" t="s">
        <v>48</v>
      </c>
    </row>
    <row r="8" spans="1:7" x14ac:dyDescent="0.25">
      <c r="A8" s="10" t="s">
        <v>85</v>
      </c>
      <c r="B8" s="24">
        <f t="shared" si="0"/>
        <v>45224</v>
      </c>
      <c r="C8" s="24">
        <f t="shared" si="2"/>
        <v>45231</v>
      </c>
      <c r="D8" s="24">
        <f t="shared" si="1"/>
        <v>45233</v>
      </c>
      <c r="E8" s="13">
        <v>45240</v>
      </c>
      <c r="F8" s="39">
        <v>0.70833333333333337</v>
      </c>
      <c r="G8" s="10" t="s">
        <v>12</v>
      </c>
    </row>
    <row r="9" spans="1:7" x14ac:dyDescent="0.25">
      <c r="A9" s="10" t="s">
        <v>63</v>
      </c>
      <c r="B9" s="24">
        <f t="shared" si="0"/>
        <v>45225</v>
      </c>
      <c r="C9" s="24">
        <f>D9-4</f>
        <v>45232</v>
      </c>
      <c r="D9" s="24">
        <f t="shared" si="1"/>
        <v>45236</v>
      </c>
      <c r="E9" s="13">
        <v>45243</v>
      </c>
      <c r="F9" s="39">
        <v>0.5</v>
      </c>
      <c r="G9" s="10" t="s">
        <v>17</v>
      </c>
    </row>
    <row r="10" spans="1:7" x14ac:dyDescent="0.25">
      <c r="A10" s="10" t="s">
        <v>86</v>
      </c>
      <c r="B10" s="24">
        <f t="shared" si="0"/>
        <v>45226</v>
      </c>
      <c r="C10" s="24">
        <f>D10-4</f>
        <v>45233</v>
      </c>
      <c r="D10" s="24">
        <f t="shared" si="1"/>
        <v>45237</v>
      </c>
      <c r="E10" s="13">
        <v>45244</v>
      </c>
      <c r="F10" s="39">
        <v>0.5</v>
      </c>
      <c r="G10" s="10" t="s">
        <v>144</v>
      </c>
    </row>
    <row r="11" spans="1:7" x14ac:dyDescent="0.25">
      <c r="A11" s="10" t="s">
        <v>60</v>
      </c>
      <c r="B11" s="24">
        <f t="shared" si="0"/>
        <v>45229</v>
      </c>
      <c r="C11" s="24">
        <f t="shared" si="2"/>
        <v>45236</v>
      </c>
      <c r="D11" s="24">
        <f t="shared" si="1"/>
        <v>45238</v>
      </c>
      <c r="E11" s="13">
        <v>45245</v>
      </c>
      <c r="F11" s="39">
        <v>0.5</v>
      </c>
      <c r="G11" s="10" t="s">
        <v>17</v>
      </c>
    </row>
    <row r="12" spans="1:7" x14ac:dyDescent="0.25">
      <c r="A12" s="10" t="s">
        <v>52</v>
      </c>
      <c r="B12" s="24">
        <f t="shared" si="0"/>
        <v>45232</v>
      </c>
      <c r="C12" s="24">
        <f>D12-4</f>
        <v>45239</v>
      </c>
      <c r="D12" s="24">
        <f t="shared" si="1"/>
        <v>45243</v>
      </c>
      <c r="E12" s="13">
        <v>45250</v>
      </c>
      <c r="F12" s="39">
        <v>0.52083333333333337</v>
      </c>
      <c r="G12" s="10" t="s">
        <v>144</v>
      </c>
    </row>
    <row r="13" spans="1:7" x14ac:dyDescent="0.25">
      <c r="A13" s="10" t="s">
        <v>67</v>
      </c>
      <c r="B13" s="24">
        <f t="shared" si="0"/>
        <v>45233</v>
      </c>
      <c r="C13" s="24">
        <f>D13-4</f>
        <v>45240</v>
      </c>
      <c r="D13" s="24">
        <f t="shared" si="1"/>
        <v>45244</v>
      </c>
      <c r="E13" s="13">
        <v>45251</v>
      </c>
      <c r="F13" s="39">
        <v>0.5</v>
      </c>
      <c r="G13" s="10" t="s">
        <v>17</v>
      </c>
    </row>
    <row r="14" spans="1:7" x14ac:dyDescent="0.25">
      <c r="A14" s="10" t="s">
        <v>88</v>
      </c>
      <c r="B14" s="24">
        <f t="shared" si="0"/>
        <v>45236</v>
      </c>
      <c r="C14" s="24">
        <f t="shared" si="2"/>
        <v>45243</v>
      </c>
      <c r="D14" s="24">
        <f t="shared" si="1"/>
        <v>45245</v>
      </c>
      <c r="E14" s="13">
        <v>45252</v>
      </c>
      <c r="F14" s="39">
        <v>0.54166666666666663</v>
      </c>
      <c r="G14" s="10" t="s">
        <v>17</v>
      </c>
    </row>
    <row r="15" spans="1:7" x14ac:dyDescent="0.25">
      <c r="A15" s="11" t="s">
        <v>79</v>
      </c>
      <c r="B15" s="24">
        <f t="shared" si="0"/>
        <v>45237</v>
      </c>
      <c r="C15" s="27">
        <f t="shared" si="2"/>
        <v>45244</v>
      </c>
      <c r="D15" s="24">
        <f t="shared" si="1"/>
        <v>45246</v>
      </c>
      <c r="E15" s="14">
        <v>45253</v>
      </c>
      <c r="F15" s="12">
        <v>0.54166666666666663</v>
      </c>
      <c r="G15" s="11" t="s">
        <v>17</v>
      </c>
    </row>
    <row r="16" spans="1:7" x14ac:dyDescent="0.25">
      <c r="A16" s="10" t="s">
        <v>52</v>
      </c>
      <c r="B16" s="24">
        <f>C16-7</f>
        <v>45241</v>
      </c>
      <c r="C16" s="24">
        <f>D16-2</f>
        <v>45248</v>
      </c>
      <c r="D16" s="24">
        <f>E16-7</f>
        <v>45250</v>
      </c>
      <c r="E16" s="105">
        <v>45257</v>
      </c>
      <c r="F16" s="107">
        <v>0.52083333333333337</v>
      </c>
      <c r="G16" s="106" t="s">
        <v>144</v>
      </c>
    </row>
    <row r="17" spans="1:7" x14ac:dyDescent="0.25">
      <c r="A17" s="71" t="s">
        <v>47</v>
      </c>
      <c r="B17" s="24">
        <f t="shared" si="0"/>
        <v>45244</v>
      </c>
      <c r="C17" s="27">
        <f>D17-2</f>
        <v>45251</v>
      </c>
      <c r="D17" s="24">
        <f t="shared" si="1"/>
        <v>45253</v>
      </c>
      <c r="E17" s="72">
        <v>45260</v>
      </c>
      <c r="F17" s="73">
        <v>0.5</v>
      </c>
      <c r="G17" s="71" t="s">
        <v>48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"/>
  <sheetViews>
    <sheetView workbookViewId="0">
      <selection activeCell="B2" sqref="B2"/>
    </sheetView>
  </sheetViews>
  <sheetFormatPr defaultRowHeight="15" x14ac:dyDescent="0.25"/>
  <cols>
    <col min="1" max="1" width="18.5703125" customWidth="1"/>
    <col min="2" max="2" width="37.85546875" customWidth="1"/>
    <col min="3" max="3" width="39.85546875" customWidth="1"/>
    <col min="4" max="4" width="32.28515625" customWidth="1"/>
    <col min="5" max="5" width="30.140625" customWidth="1"/>
    <col min="7" max="7" width="16" customWidth="1"/>
  </cols>
  <sheetData>
    <row r="1" spans="1:7" ht="56.25" x14ac:dyDescent="0.3">
      <c r="A1" s="28" t="s">
        <v>135</v>
      </c>
      <c r="B1" s="29" t="s">
        <v>136</v>
      </c>
      <c r="C1" s="29" t="s">
        <v>137</v>
      </c>
      <c r="D1" s="29" t="s">
        <v>138</v>
      </c>
      <c r="E1" s="30" t="s">
        <v>139</v>
      </c>
      <c r="F1" s="31" t="s">
        <v>2</v>
      </c>
      <c r="G1" s="32" t="s">
        <v>3</v>
      </c>
    </row>
    <row r="2" spans="1:7" x14ac:dyDescent="0.25">
      <c r="A2" s="11" t="s">
        <v>72</v>
      </c>
      <c r="B2" s="27">
        <f>C2-7</f>
        <v>45245</v>
      </c>
      <c r="C2" s="27">
        <f>D2-2</f>
        <v>45252</v>
      </c>
      <c r="D2" s="27">
        <f>E2-7</f>
        <v>45254</v>
      </c>
      <c r="E2" s="14">
        <v>45261</v>
      </c>
      <c r="F2" s="12">
        <v>0.70833333333333337</v>
      </c>
      <c r="G2" s="11" t="s">
        <v>12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"/>
  <sheetViews>
    <sheetView workbookViewId="0">
      <selection activeCell="E21" sqref="E21"/>
    </sheetView>
  </sheetViews>
  <sheetFormatPr defaultRowHeight="15" x14ac:dyDescent="0.25"/>
  <cols>
    <col min="1" max="1" width="18.5703125" customWidth="1"/>
    <col min="2" max="2" width="37.85546875" customWidth="1"/>
    <col min="3" max="3" width="39.85546875" customWidth="1"/>
    <col min="4" max="4" width="35.28515625" customWidth="1"/>
    <col min="5" max="5" width="30.140625" customWidth="1"/>
    <col min="7" max="7" width="16" customWidth="1"/>
  </cols>
  <sheetData>
    <row r="1" spans="1:7" ht="37.5" x14ac:dyDescent="0.3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45" x14ac:dyDescent="0.25">
      <c r="A2" s="26" t="s">
        <v>95</v>
      </c>
      <c r="B2" s="94">
        <f t="shared" ref="B2:B11" si="0">C2-1</f>
        <v>45292</v>
      </c>
      <c r="C2" s="94">
        <f t="shared" ref="C2:C11" si="1">D2-2</f>
        <v>45293</v>
      </c>
      <c r="D2" s="94">
        <f t="shared" ref="D2:D11" si="2">E2-7</f>
        <v>45295</v>
      </c>
      <c r="E2" s="66">
        <v>45302</v>
      </c>
      <c r="F2" s="46">
        <v>0.5</v>
      </c>
      <c r="G2" s="51" t="s">
        <v>48</v>
      </c>
    </row>
    <row r="3" spans="1:7" ht="45" x14ac:dyDescent="0.25">
      <c r="A3" s="26" t="s">
        <v>60</v>
      </c>
      <c r="B3" s="94">
        <f t="shared" si="0"/>
        <v>45298</v>
      </c>
      <c r="C3" s="94">
        <f t="shared" si="1"/>
        <v>45299</v>
      </c>
      <c r="D3" s="94">
        <f t="shared" si="2"/>
        <v>45301</v>
      </c>
      <c r="E3" s="66">
        <v>45308</v>
      </c>
      <c r="F3" s="46">
        <v>0.5</v>
      </c>
      <c r="G3" s="51" t="s">
        <v>143</v>
      </c>
    </row>
    <row r="4" spans="1:7" ht="45" x14ac:dyDescent="0.25">
      <c r="A4" s="40" t="s">
        <v>61</v>
      </c>
      <c r="B4" s="94">
        <f t="shared" si="0"/>
        <v>45299</v>
      </c>
      <c r="C4" s="94">
        <f t="shared" si="1"/>
        <v>45300</v>
      </c>
      <c r="D4" s="94">
        <f t="shared" si="2"/>
        <v>45302</v>
      </c>
      <c r="E4" s="66">
        <v>45309</v>
      </c>
      <c r="F4" s="46">
        <v>0.5</v>
      </c>
      <c r="G4" s="51" t="s">
        <v>62</v>
      </c>
    </row>
    <row r="5" spans="1:7" ht="45" x14ac:dyDescent="0.25">
      <c r="A5" s="25" t="s">
        <v>63</v>
      </c>
      <c r="B5" s="94">
        <f t="shared" si="0"/>
        <v>45300</v>
      </c>
      <c r="C5" s="94">
        <f t="shared" si="1"/>
        <v>45301</v>
      </c>
      <c r="D5" s="94">
        <f t="shared" si="2"/>
        <v>45303</v>
      </c>
      <c r="E5" s="65">
        <v>45310</v>
      </c>
      <c r="F5" s="53">
        <v>0.5</v>
      </c>
      <c r="G5" s="64" t="s">
        <v>17</v>
      </c>
    </row>
    <row r="6" spans="1:7" ht="30" x14ac:dyDescent="0.25">
      <c r="A6" s="25" t="s">
        <v>82</v>
      </c>
      <c r="B6" s="94">
        <f t="shared" si="0"/>
        <v>45303</v>
      </c>
      <c r="C6" s="94">
        <f t="shared" si="1"/>
        <v>45304</v>
      </c>
      <c r="D6" s="94">
        <f t="shared" si="2"/>
        <v>45306</v>
      </c>
      <c r="E6" s="65">
        <v>45313</v>
      </c>
      <c r="F6" s="53">
        <v>0.52083333333333337</v>
      </c>
      <c r="G6" s="64" t="s">
        <v>144</v>
      </c>
    </row>
    <row r="7" spans="1:7" ht="45" x14ac:dyDescent="0.25">
      <c r="A7" s="26" t="s">
        <v>50</v>
      </c>
      <c r="B7" s="94">
        <f t="shared" si="0"/>
        <v>45304</v>
      </c>
      <c r="C7" s="94">
        <f t="shared" si="1"/>
        <v>45305</v>
      </c>
      <c r="D7" s="94">
        <f t="shared" si="2"/>
        <v>45307</v>
      </c>
      <c r="E7" s="66">
        <v>45314</v>
      </c>
      <c r="F7" s="46">
        <v>0.5</v>
      </c>
      <c r="G7" s="51" t="s">
        <v>144</v>
      </c>
    </row>
    <row r="8" spans="1:7" ht="45" x14ac:dyDescent="0.25">
      <c r="A8" s="52" t="s">
        <v>160</v>
      </c>
      <c r="B8" s="81">
        <f>C8-1</f>
        <v>45304</v>
      </c>
      <c r="C8" s="81">
        <f>D8-2</f>
        <v>45305</v>
      </c>
      <c r="D8" s="81">
        <f>E8-7</f>
        <v>45307</v>
      </c>
      <c r="E8" s="65">
        <v>45314</v>
      </c>
      <c r="F8" s="55">
        <v>0.5</v>
      </c>
      <c r="G8" s="56" t="s">
        <v>17</v>
      </c>
    </row>
    <row r="9" spans="1:7" ht="45" x14ac:dyDescent="0.25">
      <c r="A9" s="36" t="s">
        <v>150</v>
      </c>
      <c r="B9" s="94">
        <f t="shared" si="0"/>
        <v>45311</v>
      </c>
      <c r="C9" s="94">
        <f t="shared" si="1"/>
        <v>45312</v>
      </c>
      <c r="D9" s="94">
        <f t="shared" si="2"/>
        <v>45314</v>
      </c>
      <c r="E9" s="67">
        <v>45321</v>
      </c>
      <c r="F9" s="55">
        <v>0.5</v>
      </c>
      <c r="G9" s="56" t="s">
        <v>144</v>
      </c>
    </row>
    <row r="10" spans="1:7" ht="45" x14ac:dyDescent="0.25">
      <c r="A10" s="36" t="s">
        <v>70</v>
      </c>
      <c r="B10" s="94">
        <f t="shared" si="0"/>
        <v>45311</v>
      </c>
      <c r="C10" s="94">
        <f t="shared" si="1"/>
        <v>45312</v>
      </c>
      <c r="D10" s="94">
        <f t="shared" si="2"/>
        <v>45314</v>
      </c>
      <c r="E10" s="67">
        <v>45321</v>
      </c>
      <c r="F10" s="55">
        <v>0.54166666666666663</v>
      </c>
      <c r="G10" s="56" t="s">
        <v>146</v>
      </c>
    </row>
    <row r="11" spans="1:7" ht="30" x14ac:dyDescent="0.25">
      <c r="A11" s="36" t="s">
        <v>76</v>
      </c>
      <c r="B11" s="94">
        <f t="shared" si="0"/>
        <v>45312</v>
      </c>
      <c r="C11" s="94">
        <f t="shared" si="1"/>
        <v>45313</v>
      </c>
      <c r="D11" s="94">
        <f t="shared" si="2"/>
        <v>45315</v>
      </c>
      <c r="E11" s="67">
        <v>45322</v>
      </c>
      <c r="F11" s="55">
        <v>0.75</v>
      </c>
      <c r="G11" s="56" t="s">
        <v>144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9"/>
  <sheetViews>
    <sheetView zoomScale="108" zoomScaleNormal="108" workbookViewId="0">
      <selection activeCell="F10" sqref="F10"/>
    </sheetView>
  </sheetViews>
  <sheetFormatPr defaultRowHeight="15" x14ac:dyDescent="0.25"/>
  <cols>
    <col min="1" max="1" width="32" customWidth="1"/>
    <col min="2" max="2" width="37.85546875" customWidth="1"/>
    <col min="3" max="3" width="39.85546875" customWidth="1"/>
    <col min="4" max="4" width="33.28515625" customWidth="1"/>
    <col min="5" max="5" width="30.140625" customWidth="1"/>
    <col min="7" max="7" width="16" customWidth="1"/>
  </cols>
  <sheetData>
    <row r="1" spans="1:7" ht="56.25" x14ac:dyDescent="0.3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28.9" customHeight="1" x14ac:dyDescent="0.25">
      <c r="A2" s="93" t="s">
        <v>109</v>
      </c>
      <c r="B2" s="94">
        <f t="shared" ref="B2:B18" si="0">C2-7</f>
        <v>45308</v>
      </c>
      <c r="C2" s="94">
        <f t="shared" ref="C2:C16" si="1">D2-2</f>
        <v>45315</v>
      </c>
      <c r="D2" s="94">
        <f t="shared" ref="D2:D18" si="2">E2-7</f>
        <v>45317</v>
      </c>
      <c r="E2" s="95">
        <v>45324</v>
      </c>
      <c r="F2" s="96">
        <v>0.70833333333333337</v>
      </c>
      <c r="G2" s="97" t="s">
        <v>12</v>
      </c>
    </row>
    <row r="3" spans="1:7" ht="28.9" customHeight="1" x14ac:dyDescent="0.25">
      <c r="A3" s="83" t="s">
        <v>101</v>
      </c>
      <c r="B3" s="81">
        <f>C3-7</f>
        <v>45311</v>
      </c>
      <c r="C3" s="81">
        <f>D3-2</f>
        <v>45318</v>
      </c>
      <c r="D3" s="81">
        <f>E3-7</f>
        <v>45320</v>
      </c>
      <c r="E3" s="66">
        <v>45327</v>
      </c>
      <c r="F3" s="46">
        <v>0.52083333333333337</v>
      </c>
      <c r="G3" s="51" t="s">
        <v>144</v>
      </c>
    </row>
    <row r="4" spans="1:7" ht="30" x14ac:dyDescent="0.25">
      <c r="A4" s="83" t="s">
        <v>134</v>
      </c>
      <c r="B4" s="81">
        <f t="shared" si="0"/>
        <v>45310</v>
      </c>
      <c r="C4" s="81">
        <f>D4-4</f>
        <v>45317</v>
      </c>
      <c r="D4" s="81">
        <f t="shared" si="2"/>
        <v>45321</v>
      </c>
      <c r="E4" s="66">
        <v>45328</v>
      </c>
      <c r="F4" s="46">
        <v>0.70833333333333337</v>
      </c>
      <c r="G4" s="51" t="s">
        <v>25</v>
      </c>
    </row>
    <row r="5" spans="1:7" ht="28.9" customHeight="1" x14ac:dyDescent="0.25">
      <c r="A5" s="83" t="s">
        <v>111</v>
      </c>
      <c r="B5" s="81">
        <f>C5-7</f>
        <v>45313</v>
      </c>
      <c r="C5" s="81">
        <f>D5-2</f>
        <v>45320</v>
      </c>
      <c r="D5" s="81">
        <f>E5-7</f>
        <v>45322</v>
      </c>
      <c r="E5" s="66">
        <v>45329</v>
      </c>
      <c r="F5" s="46">
        <v>0.5</v>
      </c>
      <c r="G5" s="51" t="s">
        <v>48</v>
      </c>
    </row>
    <row r="6" spans="1:7" ht="28.9" customHeight="1" x14ac:dyDescent="0.25">
      <c r="A6" s="83" t="s">
        <v>88</v>
      </c>
      <c r="B6" s="81">
        <f t="shared" si="0"/>
        <v>45313</v>
      </c>
      <c r="C6" s="81">
        <f t="shared" si="1"/>
        <v>45320</v>
      </c>
      <c r="D6" s="81">
        <f t="shared" si="2"/>
        <v>45322</v>
      </c>
      <c r="E6" s="66">
        <v>45329</v>
      </c>
      <c r="F6" s="46">
        <v>0.54166666666666663</v>
      </c>
      <c r="G6" s="51" t="s">
        <v>17</v>
      </c>
    </row>
    <row r="7" spans="1:7" ht="28.9" customHeight="1" x14ac:dyDescent="0.25">
      <c r="A7" s="83" t="s">
        <v>95</v>
      </c>
      <c r="B7" s="81">
        <f t="shared" si="0"/>
        <v>45314</v>
      </c>
      <c r="C7" s="81">
        <f t="shared" si="1"/>
        <v>45321</v>
      </c>
      <c r="D7" s="81">
        <f t="shared" si="2"/>
        <v>45323</v>
      </c>
      <c r="E7" s="66">
        <v>45330</v>
      </c>
      <c r="F7" s="46">
        <v>0.5</v>
      </c>
      <c r="G7" s="51" t="s">
        <v>48</v>
      </c>
    </row>
    <row r="8" spans="1:7" ht="28.9" customHeight="1" x14ac:dyDescent="0.25">
      <c r="A8" s="83" t="s">
        <v>77</v>
      </c>
      <c r="B8" s="81">
        <f t="shared" si="0"/>
        <v>45316</v>
      </c>
      <c r="C8" s="81">
        <f>D8-4</f>
        <v>45323</v>
      </c>
      <c r="D8" s="81">
        <f t="shared" si="2"/>
        <v>45327</v>
      </c>
      <c r="E8" s="66">
        <v>45334</v>
      </c>
      <c r="F8" s="46">
        <v>0.5</v>
      </c>
      <c r="G8" s="51" t="s">
        <v>143</v>
      </c>
    </row>
    <row r="9" spans="1:7" ht="28.9" customHeight="1" x14ac:dyDescent="0.25">
      <c r="A9" s="83" t="s">
        <v>112</v>
      </c>
      <c r="B9" s="81">
        <f t="shared" si="0"/>
        <v>45317</v>
      </c>
      <c r="C9" s="81">
        <f>D9-4</f>
        <v>45324</v>
      </c>
      <c r="D9" s="81">
        <f t="shared" si="2"/>
        <v>45328</v>
      </c>
      <c r="E9" s="66">
        <v>45335</v>
      </c>
      <c r="F9" s="46">
        <v>0.5</v>
      </c>
      <c r="G9" s="51" t="s">
        <v>146</v>
      </c>
    </row>
    <row r="10" spans="1:7" ht="28.9" customHeight="1" x14ac:dyDescent="0.25">
      <c r="A10" s="83" t="s">
        <v>79</v>
      </c>
      <c r="B10" s="81">
        <f t="shared" si="0"/>
        <v>45320</v>
      </c>
      <c r="C10" s="81">
        <f t="shared" si="1"/>
        <v>45327</v>
      </c>
      <c r="D10" s="81">
        <f t="shared" si="2"/>
        <v>45329</v>
      </c>
      <c r="E10" s="66">
        <v>45336</v>
      </c>
      <c r="F10" s="46">
        <v>0.5</v>
      </c>
      <c r="G10" s="51" t="s">
        <v>48</v>
      </c>
    </row>
    <row r="11" spans="1:7" x14ac:dyDescent="0.25">
      <c r="A11" s="83" t="s">
        <v>81</v>
      </c>
      <c r="B11" s="81">
        <f t="shared" si="0"/>
        <v>45321</v>
      </c>
      <c r="C11" s="81">
        <f t="shared" si="1"/>
        <v>45328</v>
      </c>
      <c r="D11" s="81">
        <f t="shared" si="2"/>
        <v>45330</v>
      </c>
      <c r="E11" s="66">
        <v>45337</v>
      </c>
      <c r="F11" s="46">
        <v>0.5</v>
      </c>
      <c r="G11" s="51" t="s">
        <v>48</v>
      </c>
    </row>
    <row r="12" spans="1:7" ht="28.9" customHeight="1" x14ac:dyDescent="0.25">
      <c r="A12" s="83" t="s">
        <v>101</v>
      </c>
      <c r="B12" s="81">
        <f>C12-7</f>
        <v>45325</v>
      </c>
      <c r="C12" s="81">
        <f>D12-2</f>
        <v>45332</v>
      </c>
      <c r="D12" s="81">
        <f>E12-7</f>
        <v>45334</v>
      </c>
      <c r="E12" s="66">
        <v>45341</v>
      </c>
      <c r="F12" s="46">
        <v>0.52083333333333337</v>
      </c>
      <c r="G12" s="51" t="s">
        <v>144</v>
      </c>
    </row>
    <row r="13" spans="1:7" ht="28.9" customHeight="1" x14ac:dyDescent="0.25">
      <c r="A13" s="83" t="s">
        <v>64</v>
      </c>
      <c r="B13" s="81">
        <f t="shared" si="0"/>
        <v>45323</v>
      </c>
      <c r="C13" s="81">
        <f>D13-4</f>
        <v>45330</v>
      </c>
      <c r="D13" s="81">
        <f t="shared" si="2"/>
        <v>45334</v>
      </c>
      <c r="E13" s="66">
        <v>45341</v>
      </c>
      <c r="F13" s="46">
        <v>0.54166666666666663</v>
      </c>
      <c r="G13" s="51" t="s">
        <v>114</v>
      </c>
    </row>
    <row r="14" spans="1:7" ht="28.9" customHeight="1" x14ac:dyDescent="0.25">
      <c r="A14" s="83" t="s">
        <v>67</v>
      </c>
      <c r="B14" s="81">
        <f t="shared" si="0"/>
        <v>45324</v>
      </c>
      <c r="C14" s="81">
        <f>D14-4</f>
        <v>45331</v>
      </c>
      <c r="D14" s="81">
        <f t="shared" si="2"/>
        <v>45335</v>
      </c>
      <c r="E14" s="66">
        <v>45342</v>
      </c>
      <c r="F14" s="46">
        <v>0.5</v>
      </c>
      <c r="G14" s="51" t="s">
        <v>17</v>
      </c>
    </row>
    <row r="15" spans="1:7" ht="28.9" customHeight="1" x14ac:dyDescent="0.25">
      <c r="A15" s="83" t="s">
        <v>84</v>
      </c>
      <c r="B15" s="81">
        <f t="shared" si="0"/>
        <v>45328</v>
      </c>
      <c r="C15" s="81">
        <f t="shared" si="1"/>
        <v>45335</v>
      </c>
      <c r="D15" s="81">
        <f t="shared" si="2"/>
        <v>45337</v>
      </c>
      <c r="E15" s="66">
        <v>45344</v>
      </c>
      <c r="F15" s="46">
        <v>0.75</v>
      </c>
      <c r="G15" s="51" t="s">
        <v>144</v>
      </c>
    </row>
    <row r="16" spans="1:7" ht="28.9" customHeight="1" x14ac:dyDescent="0.25">
      <c r="A16" s="83" t="s">
        <v>109</v>
      </c>
      <c r="B16" s="81">
        <f t="shared" si="0"/>
        <v>45329</v>
      </c>
      <c r="C16" s="81">
        <f t="shared" si="1"/>
        <v>45336</v>
      </c>
      <c r="D16" s="81">
        <f t="shared" si="2"/>
        <v>45338</v>
      </c>
      <c r="E16" s="66">
        <v>45345</v>
      </c>
      <c r="F16" s="46">
        <v>0.70833333333333337</v>
      </c>
      <c r="G16" s="51" t="s">
        <v>12</v>
      </c>
    </row>
    <row r="17" spans="1:7" ht="28.9" customHeight="1" x14ac:dyDescent="0.25">
      <c r="A17" s="83" t="s">
        <v>63</v>
      </c>
      <c r="B17" s="81">
        <f t="shared" si="0"/>
        <v>45330</v>
      </c>
      <c r="C17" s="81">
        <f>D17-4</f>
        <v>45337</v>
      </c>
      <c r="D17" s="81">
        <f t="shared" si="2"/>
        <v>45341</v>
      </c>
      <c r="E17" s="66">
        <v>45348</v>
      </c>
      <c r="F17" s="46">
        <v>0.5</v>
      </c>
      <c r="G17" s="51" t="s">
        <v>17</v>
      </c>
    </row>
    <row r="18" spans="1:7" ht="28.9" customHeight="1" x14ac:dyDescent="0.25">
      <c r="A18" s="84" t="s">
        <v>115</v>
      </c>
      <c r="B18" s="85">
        <f t="shared" si="0"/>
        <v>45331</v>
      </c>
      <c r="C18" s="85">
        <f>D18-4</f>
        <v>45338</v>
      </c>
      <c r="D18" s="85">
        <f t="shared" si="2"/>
        <v>45342</v>
      </c>
      <c r="E18" s="67">
        <v>45349</v>
      </c>
      <c r="F18" s="55">
        <v>0.5</v>
      </c>
      <c r="G18" s="56" t="s">
        <v>144</v>
      </c>
    </row>
    <row r="19" spans="1:7" ht="28.9" customHeight="1" x14ac:dyDescent="0.25">
      <c r="A19" s="89" t="s">
        <v>83</v>
      </c>
      <c r="B19" s="85">
        <f>C19-7</f>
        <v>45335</v>
      </c>
      <c r="C19" s="85">
        <f>D19-2</f>
        <v>45342</v>
      </c>
      <c r="D19" s="85">
        <f>E19-7</f>
        <v>45344</v>
      </c>
      <c r="E19" s="90">
        <v>45351</v>
      </c>
      <c r="F19" s="91">
        <v>0.54166666666666663</v>
      </c>
      <c r="G19" s="92" t="s">
        <v>48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By Date</vt:lpstr>
      <vt:lpstr>Events</vt:lpstr>
      <vt:lpstr>Committees</vt:lpstr>
      <vt:lpstr>September2023</vt:lpstr>
      <vt:lpstr>October2023</vt:lpstr>
      <vt:lpstr>November2023</vt:lpstr>
      <vt:lpstr>December2023</vt:lpstr>
      <vt:lpstr>January2024</vt:lpstr>
      <vt:lpstr>February2024</vt:lpstr>
      <vt:lpstr>March2024</vt:lpstr>
      <vt:lpstr>April2024</vt:lpstr>
      <vt:lpstr>May2024</vt:lpstr>
      <vt:lpstr>June2024</vt:lpstr>
      <vt:lpstr>July2024</vt:lpstr>
      <vt:lpstr>August2024</vt:lpstr>
      <vt:lpstr>Sept2024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Clang</dc:creator>
  <cp:lastModifiedBy>Ann Lynn</cp:lastModifiedBy>
  <cp:lastPrinted>2021-11-18T12:21:21Z</cp:lastPrinted>
  <dcterms:created xsi:type="dcterms:W3CDTF">2020-06-12T08:36:46Z</dcterms:created>
  <dcterms:modified xsi:type="dcterms:W3CDTF">2024-04-18T14:28:06Z</dcterms:modified>
</cp:coreProperties>
</file>